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N\Desktop\"/>
    </mc:Choice>
  </mc:AlternateContent>
  <bookViews>
    <workbookView xWindow="0" yWindow="0" windowWidth="16395" windowHeight="6900"/>
  </bookViews>
  <sheets>
    <sheet name="Sheet" sheetId="1" r:id="rId1"/>
    <sheet name="Sheet1" sheetId="2" r:id="rId2"/>
  </sheets>
  <definedNames>
    <definedName name="_xlnm._FilterDatabase" localSheetId="0" hidden="1">Sheet!$A$10:$AB$95</definedName>
  </definedNames>
  <calcPr calcId="152511"/>
</workbook>
</file>

<file path=xl/calcChain.xml><?xml version="1.0" encoding="utf-8"?>
<calcChain xmlns="http://schemas.openxmlformats.org/spreadsheetml/2006/main">
  <c r="O5" i="2" l="1"/>
  <c r="O6" i="2"/>
  <c r="O7" i="2"/>
  <c r="O8" i="2"/>
  <c r="O9" i="2"/>
  <c r="O10" i="2"/>
  <c r="O11" i="2"/>
  <c r="O12" i="2"/>
  <c r="O13" i="2"/>
  <c r="O14" i="2"/>
  <c r="O15" i="2"/>
  <c r="O16" i="2"/>
  <c r="J17" i="2"/>
  <c r="H17" i="2"/>
  <c r="F17" i="2"/>
  <c r="D17" i="2"/>
  <c r="C17" i="2"/>
  <c r="N16" i="2"/>
  <c r="K16" i="2"/>
  <c r="I16" i="2"/>
  <c r="G16" i="2"/>
  <c r="E16" i="2"/>
  <c r="N15" i="2"/>
  <c r="K15" i="2"/>
  <c r="I15" i="2"/>
  <c r="G15" i="2"/>
  <c r="E15" i="2"/>
  <c r="N14" i="2"/>
  <c r="K14" i="2"/>
  <c r="I14" i="2"/>
  <c r="G14" i="2"/>
  <c r="E14" i="2"/>
  <c r="N13" i="2"/>
  <c r="K13" i="2"/>
  <c r="I13" i="2"/>
  <c r="G13" i="2"/>
  <c r="E13" i="2"/>
  <c r="N12" i="2"/>
  <c r="K12" i="2"/>
  <c r="I12" i="2"/>
  <c r="G12" i="2"/>
  <c r="E12" i="2"/>
  <c r="N11" i="2"/>
  <c r="K11" i="2"/>
  <c r="I11" i="2"/>
  <c r="G11" i="2"/>
  <c r="E11" i="2"/>
  <c r="N10" i="2"/>
  <c r="K10" i="2"/>
  <c r="I10" i="2"/>
  <c r="G10" i="2"/>
  <c r="E10" i="2"/>
  <c r="N9" i="2"/>
  <c r="K9" i="2"/>
  <c r="I9" i="2"/>
  <c r="G9" i="2"/>
  <c r="E9" i="2"/>
  <c r="N8" i="2"/>
  <c r="K8" i="2"/>
  <c r="I8" i="2"/>
  <c r="G8" i="2"/>
  <c r="E8" i="2"/>
  <c r="N7" i="2"/>
  <c r="K7" i="2"/>
  <c r="I7" i="2"/>
  <c r="G7" i="2"/>
  <c r="E7" i="2"/>
  <c r="N6" i="2"/>
  <c r="K6" i="2"/>
  <c r="I6" i="2"/>
  <c r="G6" i="2"/>
  <c r="E6" i="2"/>
  <c r="N5" i="2"/>
  <c r="K5" i="2"/>
  <c r="I5" i="2"/>
  <c r="G5" i="2"/>
  <c r="E5" i="2"/>
  <c r="O4" i="2"/>
  <c r="N4" i="2"/>
  <c r="K4" i="2"/>
  <c r="I4" i="2"/>
  <c r="G4" i="2"/>
  <c r="E4" i="2"/>
  <c r="O18" i="2" l="1"/>
  <c r="K17" i="2"/>
  <c r="G17" i="2"/>
  <c r="I17" i="2"/>
  <c r="E17" i="2"/>
</calcChain>
</file>

<file path=xl/sharedStrings.xml><?xml version="1.0" encoding="utf-8"?>
<sst xmlns="http://schemas.openxmlformats.org/spreadsheetml/2006/main" count="638" uniqueCount="411">
  <si>
    <t>TRƯỜNG ĐẠI HỌC HÀNG HẢI VIỆT NAM</t>
  </si>
  <si>
    <t>DANH SÁCH SINH VIÊN ĐẠT HỌC BỔNG KHUYẾN KHÍCH</t>
  </si>
  <si>
    <t>Năm học: 2022-2023 - Học kỳ: 2</t>
  </si>
  <si>
    <t>STT</t>
  </si>
  <si>
    <t>Mã SV</t>
  </si>
  <si>
    <t>Họ và tên</t>
  </si>
  <si>
    <t>Ngày sinh</t>
  </si>
  <si>
    <t>TBC 
Học tập</t>
  </si>
  <si>
    <t>Điểm thưởng</t>
  </si>
  <si>
    <t>Điểm RL</t>
  </si>
  <si>
    <t>ĐT HB</t>
  </si>
  <si>
    <t>Số tiền 
(5 tháng / kỳ)</t>
  </si>
  <si>
    <t>Ghi chú</t>
  </si>
  <si>
    <t>Hệ:</t>
  </si>
  <si>
    <t>Đại học chính quy</t>
  </si>
  <si>
    <t>Khoa:</t>
  </si>
  <si>
    <t>Lớp:</t>
  </si>
  <si>
    <t>Anh</t>
  </si>
  <si>
    <t>3,53</t>
  </si>
  <si>
    <t>88</t>
  </si>
  <si>
    <t>90</t>
  </si>
  <si>
    <t>3,83</t>
  </si>
  <si>
    <t>100</t>
  </si>
  <si>
    <t>0</t>
  </si>
  <si>
    <t>Phạm Bá</t>
  </si>
  <si>
    <t>Huy</t>
  </si>
  <si>
    <t>3,81</t>
  </si>
  <si>
    <t>Minh</t>
  </si>
  <si>
    <t>3,75</t>
  </si>
  <si>
    <t>3,58</t>
  </si>
  <si>
    <t>95</t>
  </si>
  <si>
    <t>Tổng lớp:</t>
  </si>
  <si>
    <t>3,79</t>
  </si>
  <si>
    <t>Dương</t>
  </si>
  <si>
    <t>3,74</t>
  </si>
  <si>
    <t>Hoàng</t>
  </si>
  <si>
    <t>3,89</t>
  </si>
  <si>
    <t>0,05</t>
  </si>
  <si>
    <t>Nguyễn Đức</t>
  </si>
  <si>
    <t>Dũng</t>
  </si>
  <si>
    <t>3,91</t>
  </si>
  <si>
    <t>4</t>
  </si>
  <si>
    <t>Linh</t>
  </si>
  <si>
    <t>Thắng</t>
  </si>
  <si>
    <t>3,84</t>
  </si>
  <si>
    <t>3,68</t>
  </si>
  <si>
    <t>4,05</t>
  </si>
  <si>
    <t>Tuấn</t>
  </si>
  <si>
    <t>Duy</t>
  </si>
  <si>
    <t>3,4</t>
  </si>
  <si>
    <t>3,56</t>
  </si>
  <si>
    <t>98</t>
  </si>
  <si>
    <t>Nguyễn Văn</t>
  </si>
  <si>
    <t>Thịnh</t>
  </si>
  <si>
    <t>3,47</t>
  </si>
  <si>
    <t>Phạm Văn</t>
  </si>
  <si>
    <t>Thiên</t>
  </si>
  <si>
    <t>3,18</t>
  </si>
  <si>
    <t>96</t>
  </si>
  <si>
    <t>3,38</t>
  </si>
  <si>
    <t>3,61</t>
  </si>
  <si>
    <t>28.10.2004</t>
  </si>
  <si>
    <t>Tổng khoa:</t>
  </si>
  <si>
    <t>3,8</t>
  </si>
  <si>
    <t>3,85</t>
  </si>
  <si>
    <t>Hùng</t>
  </si>
  <si>
    <t>97</t>
  </si>
  <si>
    <t>Thuận</t>
  </si>
  <si>
    <t>3,64</t>
  </si>
  <si>
    <t>3,69</t>
  </si>
  <si>
    <t>3,9</t>
  </si>
  <si>
    <t>Hiếu</t>
  </si>
  <si>
    <t>3,44</t>
  </si>
  <si>
    <t>Phương</t>
  </si>
  <si>
    <t>3,54</t>
  </si>
  <si>
    <t>0,15</t>
  </si>
  <si>
    <t>91</t>
  </si>
  <si>
    <t>Trần Phương</t>
  </si>
  <si>
    <t>3,88</t>
  </si>
  <si>
    <t>Tâm</t>
  </si>
  <si>
    <t>3,5</t>
  </si>
  <si>
    <t>3,55</t>
  </si>
  <si>
    <t>Ánh</t>
  </si>
  <si>
    <t>3,76</t>
  </si>
  <si>
    <t>93</t>
  </si>
  <si>
    <t>Cường</t>
  </si>
  <si>
    <t>3,37</t>
  </si>
  <si>
    <t>3,6</t>
  </si>
  <si>
    <t>Trang</t>
  </si>
  <si>
    <t>Hòa</t>
  </si>
  <si>
    <t>26.05.2004</t>
  </si>
  <si>
    <t>16.09.2004</t>
  </si>
  <si>
    <t>3,93</t>
  </si>
  <si>
    <t>3,98</t>
  </si>
  <si>
    <t>3,28</t>
  </si>
  <si>
    <t>Nguyễn Thị</t>
  </si>
  <si>
    <t>81</t>
  </si>
  <si>
    <t>An</t>
  </si>
  <si>
    <t>3,2</t>
  </si>
  <si>
    <t>85</t>
  </si>
  <si>
    <t>Hải</t>
  </si>
  <si>
    <t>3,23</t>
  </si>
  <si>
    <t>Tài</t>
  </si>
  <si>
    <t>Nguyễn Khánh</t>
  </si>
  <si>
    <t>30.09.2004</t>
  </si>
  <si>
    <t>Đạt</t>
  </si>
  <si>
    <t>04.08.2004</t>
  </si>
  <si>
    <t>3,42</t>
  </si>
  <si>
    <t>02.03.2002</t>
  </si>
  <si>
    <t>26.08.2002</t>
  </si>
  <si>
    <t>Nguyễn Tuấn</t>
  </si>
  <si>
    <t>Đức</t>
  </si>
  <si>
    <t>3,7</t>
  </si>
  <si>
    <t>Khánh</t>
  </si>
  <si>
    <t>Hưng</t>
  </si>
  <si>
    <t>01.12.2003</t>
  </si>
  <si>
    <t>3,21</t>
  </si>
  <si>
    <t>3,57</t>
  </si>
  <si>
    <t>20.11.2003</t>
  </si>
  <si>
    <t>3,65</t>
  </si>
  <si>
    <t>Quốc</t>
  </si>
  <si>
    <t>Lê Minh</t>
  </si>
  <si>
    <t>29.03.2003</t>
  </si>
  <si>
    <t>Hoàng Anh</t>
  </si>
  <si>
    <t>Ngọc</t>
  </si>
  <si>
    <t>11.10.2002</t>
  </si>
  <si>
    <t>3,63</t>
  </si>
  <si>
    <t>Phạm Minh</t>
  </si>
  <si>
    <t>Đô</t>
  </si>
  <si>
    <t>Phạm Anh</t>
  </si>
  <si>
    <t>3,71</t>
  </si>
  <si>
    <t>10.01.2004</t>
  </si>
  <si>
    <t>Lê Văn</t>
  </si>
  <si>
    <t>24.11.2003</t>
  </si>
  <si>
    <t>Bùi Đức</t>
  </si>
  <si>
    <t>3,43</t>
  </si>
  <si>
    <t>3,96</t>
  </si>
  <si>
    <t>Phạm Thị Ngọc</t>
  </si>
  <si>
    <t>Trúc</t>
  </si>
  <si>
    <t>15.08.2003</t>
  </si>
  <si>
    <t>Long</t>
  </si>
  <si>
    <t>3,59</t>
  </si>
  <si>
    <t>26.07.2003</t>
  </si>
  <si>
    <t>3,86</t>
  </si>
  <si>
    <t>28.11.2002</t>
  </si>
  <si>
    <t>29.01.2003</t>
  </si>
  <si>
    <t>Khoa Máy tàu biển</t>
  </si>
  <si>
    <t>MCN61ĐH</t>
  </si>
  <si>
    <t>Hoàng Hải</t>
  </si>
  <si>
    <t>Đỗ Thành</t>
  </si>
  <si>
    <t>11.12.2002</t>
  </si>
  <si>
    <t>Lê Xuân</t>
  </si>
  <si>
    <t>12.02.2002</t>
  </si>
  <si>
    <t>Nguyễn Trung</t>
  </si>
  <si>
    <t>Nguyên</t>
  </si>
  <si>
    <t>05.01.2002</t>
  </si>
  <si>
    <t>Đặng Như</t>
  </si>
  <si>
    <t>14.08.2000</t>
  </si>
  <si>
    <t>MCN62ĐH</t>
  </si>
  <si>
    <t>Nguyễn Khắc</t>
  </si>
  <si>
    <t>Đặng Sơn</t>
  </si>
  <si>
    <t>19.12.2003</t>
  </si>
  <si>
    <t>13.12.2003</t>
  </si>
  <si>
    <t>Trần Việt</t>
  </si>
  <si>
    <t>14.03.2003</t>
  </si>
  <si>
    <t>Đinh Văn</t>
  </si>
  <si>
    <t>09.10.2003</t>
  </si>
  <si>
    <t>09.01.2003</t>
  </si>
  <si>
    <t>Trịnh Văn</t>
  </si>
  <si>
    <t>MCN63ÐH</t>
  </si>
  <si>
    <t>Phạm Tuấn</t>
  </si>
  <si>
    <t>04.06.2004</t>
  </si>
  <si>
    <t>Ngô Đình</t>
  </si>
  <si>
    <t>3,41</t>
  </si>
  <si>
    <t>Trần Đức</t>
  </si>
  <si>
    <t>Lộc</t>
  </si>
  <si>
    <t>22.12.2004</t>
  </si>
  <si>
    <t>Sang</t>
  </si>
  <si>
    <t>06.08.2004</t>
  </si>
  <si>
    <t>Tuệ</t>
  </si>
  <si>
    <t>11.03.2004</t>
  </si>
  <si>
    <t>3,66</t>
  </si>
  <si>
    <t>MKT61ĐH</t>
  </si>
  <si>
    <t>21.12.2002</t>
  </si>
  <si>
    <t>26.09.2002</t>
  </si>
  <si>
    <t>15.03.2002</t>
  </si>
  <si>
    <t>Nguyễn Công</t>
  </si>
  <si>
    <t>01.12.2002</t>
  </si>
  <si>
    <t>3,14</t>
  </si>
  <si>
    <t>3,29</t>
  </si>
  <si>
    <t>Tuân</t>
  </si>
  <si>
    <t>MKT62ĐH</t>
  </si>
  <si>
    <t>Nghiêm Thành</t>
  </si>
  <si>
    <t>13.07.2003</t>
  </si>
  <si>
    <t>3,35</t>
  </si>
  <si>
    <t>06.01.2003</t>
  </si>
  <si>
    <t>Nguyễn Trọng Minh</t>
  </si>
  <si>
    <t>3,15</t>
  </si>
  <si>
    <t>Quan Quốc Anh</t>
  </si>
  <si>
    <t>20.08.2003</t>
  </si>
  <si>
    <t>Trần Viết</t>
  </si>
  <si>
    <t>Ngô Quang</t>
  </si>
  <si>
    <t>07.05.2003</t>
  </si>
  <si>
    <t>Trần Quang</t>
  </si>
  <si>
    <t>Lợi</t>
  </si>
  <si>
    <t>Quang</t>
  </si>
  <si>
    <t>25.09.2003</t>
  </si>
  <si>
    <t>MKT63ÐH</t>
  </si>
  <si>
    <t>07.11.2004</t>
  </si>
  <si>
    <t>Ngô Văn</t>
  </si>
  <si>
    <t>06.10.2004</t>
  </si>
  <si>
    <t>Hoàng Đức</t>
  </si>
  <si>
    <t>Lương</t>
  </si>
  <si>
    <t>26.01.2004</t>
  </si>
  <si>
    <t>Đinh Thị Bích</t>
  </si>
  <si>
    <t>15.03.2004</t>
  </si>
  <si>
    <t>Phan Anh</t>
  </si>
  <si>
    <t>11.10.2004</t>
  </si>
  <si>
    <t>Hoàng Mạnh</t>
  </si>
  <si>
    <t>Thế</t>
  </si>
  <si>
    <t>18.05.2004</t>
  </si>
  <si>
    <t>08.08.2004</t>
  </si>
  <si>
    <t>Mai Bảo</t>
  </si>
  <si>
    <t>MTT61ĐH</t>
  </si>
  <si>
    <t>Cao Đức</t>
  </si>
  <si>
    <t>17.11.2002</t>
  </si>
  <si>
    <t>28.08.2002</t>
  </si>
  <si>
    <t>MTT62ĐH</t>
  </si>
  <si>
    <t>26.05.2003</t>
  </si>
  <si>
    <t>Bùi Văn</t>
  </si>
  <si>
    <t>15.03.2003</t>
  </si>
  <si>
    <t>MTT63ÐH</t>
  </si>
  <si>
    <t>Nguyễn Đăng</t>
  </si>
  <si>
    <t>Trần Hoàng</t>
  </si>
  <si>
    <t>Đặng Huy</t>
  </si>
  <si>
    <t>09.05.2004</t>
  </si>
  <si>
    <t>23.08.2004</t>
  </si>
  <si>
    <t>QKC62ĐH</t>
  </si>
  <si>
    <t>13.01.2003</t>
  </si>
  <si>
    <t>Bùi Thu</t>
  </si>
  <si>
    <t>Hiền</t>
  </si>
  <si>
    <t>09.09.2003</t>
  </si>
  <si>
    <t>Chu Thị Ngọc</t>
  </si>
  <si>
    <t>20.07.2002</t>
  </si>
  <si>
    <t>Bùi Hồng</t>
  </si>
  <si>
    <t>02.10.2003</t>
  </si>
  <si>
    <t>Ngô Vương</t>
  </si>
  <si>
    <t>25.11.1999</t>
  </si>
  <si>
    <t>QKC63ÐH</t>
  </si>
  <si>
    <t>16.03.2004</t>
  </si>
  <si>
    <t>Vũ Thị Ngọc</t>
  </si>
  <si>
    <t>05.07.2004</t>
  </si>
  <si>
    <t>07.01.2004</t>
  </si>
  <si>
    <t>Lê Thị Huyền</t>
  </si>
  <si>
    <t>07.12.2004</t>
  </si>
  <si>
    <t>Nguyễn Thanh</t>
  </si>
  <si>
    <t>Viện Cơ khí</t>
  </si>
  <si>
    <t>Hải Phòng, ngày 19 tháng 9 năm 2023</t>
  </si>
  <si>
    <t>HIỆU TRƯỞNG</t>
  </si>
  <si>
    <t>Ngày in:</t>
  </si>
  <si>
    <t>19.09.2023 07:45:36</t>
  </si>
  <si>
    <t>1/1</t>
  </si>
  <si>
    <r>
      <t xml:space="preserve">BẢNG TỔNG KẾT HỌC BỔNG KHUYẾN KHÍCH HỌC TẬP
</t>
    </r>
    <r>
      <rPr>
        <sz val="14"/>
        <rFont val="Arial"/>
        <family val="2"/>
      </rPr>
      <t>HỌC KỲ 1 - NĂM HỌC 2023-2024 (HỆ ĐẠI HỌC)</t>
    </r>
  </si>
  <si>
    <t>TT</t>
  </si>
  <si>
    <t>Khoa/Viện</t>
  </si>
  <si>
    <t>Chỉ tiêu
HB</t>
  </si>
  <si>
    <t>Số SV đạt HB</t>
  </si>
  <si>
    <t>Tỷ lệ 
(%)</t>
  </si>
  <si>
    <t>Xuất sắc</t>
  </si>
  <si>
    <t>Giỏi</t>
  </si>
  <si>
    <t>Khá</t>
  </si>
  <si>
    <t>Số lượng</t>
  </si>
  <si>
    <t>%</t>
  </si>
  <si>
    <t>Hàng hải</t>
  </si>
  <si>
    <t>Máy tàu biển</t>
  </si>
  <si>
    <t>Điện - Điện tử</t>
  </si>
  <si>
    <t>Đóng tàu</t>
  </si>
  <si>
    <t>Kinh tế</t>
  </si>
  <si>
    <t>Quản trị- Tài chính</t>
  </si>
  <si>
    <t>Công trình</t>
  </si>
  <si>
    <t>Công nghệ thông tin</t>
  </si>
  <si>
    <t>Ngoại ngữ</t>
  </si>
  <si>
    <t>Viện Môi Trường</t>
  </si>
  <si>
    <t>Viện Đào tạo CLC</t>
  </si>
  <si>
    <t>Viện Đào tạo Quốc tế</t>
  </si>
  <si>
    <t>Tổng toàn trường</t>
  </si>
  <si>
    <r>
      <t xml:space="preserve">
 Ghi chú:</t>
    </r>
    <r>
      <rPr>
        <sz val="8"/>
        <rFont val="Arial"/>
        <family val="2"/>
      </rPr>
      <t xml:space="preserve"> 
   Học bổng KKHT học kỳ I năm học 2023-2024 tính theo kết quả học tập và rèn luyện của HK II năm học 2022-2023.
 * Mức học bổng loại Khá: Có ĐTBHB đạt loại Khá 2.50 ≤ ĐTBHB&lt;3.20 trở lên và điểm rèn luyện đạt loại Khá trở lên.
 * Mức học bổng loại Giỏi: Có điểm ĐTBHB đạt loại Giỏi 3.20 ≤ ĐTBHB&lt;3.60 trở lên và điểm rèn luyện đạt loại Tốt trở lên.
 * Mức học bổng loại Xuất sắc: Có điểm ĐTBHB đạt loại Xuất sắc ≥3.60 và điểm rèn luyện đạt loại Xuất sắc.</t>
    </r>
  </si>
  <si>
    <t>Tổng tiền: 4.404.267.000 đồng</t>
  </si>
  <si>
    <r>
      <t>Hải Phòng, ngày 15 tháng  09 năm 2023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PHÒNG CTSV</t>
    </r>
  </si>
  <si>
    <t>Số TK</t>
  </si>
  <si>
    <t>Số CCCD/CMT</t>
  </si>
  <si>
    <t>099704070047377</t>
  </si>
  <si>
    <t>031202009019</t>
  </si>
  <si>
    <t>099704070047383</t>
  </si>
  <si>
    <t>034202004397</t>
  </si>
  <si>
    <t>099704070047401</t>
  </si>
  <si>
    <t>031202006395</t>
  </si>
  <si>
    <t>099704070047331</t>
  </si>
  <si>
    <t>031202007799</t>
  </si>
  <si>
    <t>099704070040400</t>
  </si>
  <si>
    <t>031200004636</t>
  </si>
  <si>
    <t>099704070050806</t>
  </si>
  <si>
    <t>031203011665</t>
  </si>
  <si>
    <t>219704070004891</t>
  </si>
  <si>
    <t>031203012554</t>
  </si>
  <si>
    <t>099704070052041</t>
  </si>
  <si>
    <t>031203011424</t>
  </si>
  <si>
    <t>099704070050217</t>
  </si>
  <si>
    <t>031203001742</t>
  </si>
  <si>
    <t>099704070051288</t>
  </si>
  <si>
    <t>031203010636</t>
  </si>
  <si>
    <t>099704070050685</t>
  </si>
  <si>
    <t>031203001064</t>
  </si>
  <si>
    <t>099704070050579</t>
  </si>
  <si>
    <t>031203000514</t>
  </si>
  <si>
    <t>219704070006142</t>
  </si>
  <si>
    <t>031204004537</t>
  </si>
  <si>
    <t>219704070006034</t>
  </si>
  <si>
    <t>022204005247</t>
  </si>
  <si>
    <t>219704070005755</t>
  </si>
  <si>
    <t>031204007830</t>
  </si>
  <si>
    <t>219704070005579</t>
  </si>
  <si>
    <t>031204005572</t>
  </si>
  <si>
    <t>219704070005614</t>
  </si>
  <si>
    <t>031204015589</t>
  </si>
  <si>
    <t>099704070047206</t>
  </si>
  <si>
    <t>031202004524</t>
  </si>
  <si>
    <t>099704070047207</t>
  </si>
  <si>
    <t>036202005392</t>
  </si>
  <si>
    <t>099704070047212</t>
  </si>
  <si>
    <t>031202005374</t>
  </si>
  <si>
    <t>099704070047223</t>
  </si>
  <si>
    <t>184454047</t>
  </si>
  <si>
    <t>099704070047267</t>
  </si>
  <si>
    <t>113817099</t>
  </si>
  <si>
    <t>219704070004991</t>
  </si>
  <si>
    <t>031203009545</t>
  </si>
  <si>
    <t>099704070048935</t>
  </si>
  <si>
    <t>034203008134</t>
  </si>
  <si>
    <t>099704070049802</t>
  </si>
  <si>
    <t>034203002516</t>
  </si>
  <si>
    <t>099704070049707</t>
  </si>
  <si>
    <t>201851018</t>
  </si>
  <si>
    <t>099704070048969</t>
  </si>
  <si>
    <t>034203002962</t>
  </si>
  <si>
    <t>099704070049481</t>
  </si>
  <si>
    <t>035203005766</t>
  </si>
  <si>
    <t>099704070051292</t>
  </si>
  <si>
    <t>031203001006</t>
  </si>
  <si>
    <t>219704070006052</t>
  </si>
  <si>
    <t>036204016396</t>
  </si>
  <si>
    <t>099704070058162</t>
  </si>
  <si>
    <t>031204007254</t>
  </si>
  <si>
    <t>219704070006510</t>
  </si>
  <si>
    <t>044204004081</t>
  </si>
  <si>
    <t>219704070006213</t>
  </si>
  <si>
    <t>036304000445</t>
  </si>
  <si>
    <t>219704070006408</t>
  </si>
  <si>
    <t>042204003165</t>
  </si>
  <si>
    <t>219704070005608</t>
  </si>
  <si>
    <t>034204002567</t>
  </si>
  <si>
    <t>219704070005666</t>
  </si>
  <si>
    <t>031204010507</t>
  </si>
  <si>
    <t>219704070006480</t>
  </si>
  <si>
    <t>034204012026</t>
  </si>
  <si>
    <t>219704070006281</t>
  </si>
  <si>
    <t>068202000134</t>
  </si>
  <si>
    <t>099704070047279</t>
  </si>
  <si>
    <t>031202001365</t>
  </si>
  <si>
    <t>099704070047298</t>
  </si>
  <si>
    <t>031202005772</t>
  </si>
  <si>
    <t>099704070048889</t>
  </si>
  <si>
    <t>040498337</t>
  </si>
  <si>
    <t>099704070051337</t>
  </si>
  <si>
    <t>022202005940</t>
  </si>
  <si>
    <t>099704070049716</t>
  </si>
  <si>
    <t>031203009520</t>
  </si>
  <si>
    <t>219704070006092</t>
  </si>
  <si>
    <t>031203012086</t>
  </si>
  <si>
    <t>219704070006212</t>
  </si>
  <si>
    <t>040204022784</t>
  </si>
  <si>
    <t>219704070005688</t>
  </si>
  <si>
    <t>034204007224</t>
  </si>
  <si>
    <t>219704070005791</t>
  </si>
  <si>
    <t>031204017679</t>
  </si>
  <si>
    <t>219704070006047</t>
  </si>
  <si>
    <t>031204006471</t>
  </si>
  <si>
    <t>099704070052217</t>
  </si>
  <si>
    <t>031303010846</t>
  </si>
  <si>
    <t>099704070051517</t>
  </si>
  <si>
    <t>031303010637</t>
  </si>
  <si>
    <t>099704070050687</t>
  </si>
  <si>
    <t>022302002952</t>
  </si>
  <si>
    <t>099704070049002</t>
  </si>
  <si>
    <t>031303009553</t>
  </si>
  <si>
    <t>219704070004876</t>
  </si>
  <si>
    <t>184325809</t>
  </si>
  <si>
    <t>219704070006040</t>
  </si>
  <si>
    <t>031304007541</t>
  </si>
  <si>
    <t>219704070006086</t>
  </si>
  <si>
    <t>031304004382</t>
  </si>
  <si>
    <t>219704070005636</t>
  </si>
  <si>
    <t>031304009333</t>
  </si>
  <si>
    <t>219704070005866</t>
  </si>
  <si>
    <t>031304008003</t>
  </si>
  <si>
    <t>219704070005545</t>
  </si>
  <si>
    <t>031304000184</t>
  </si>
  <si>
    <t>219704070005740</t>
  </si>
  <si>
    <t>031304007170</t>
  </si>
  <si>
    <t>099704070053924</t>
  </si>
  <si>
    <t>099704070053242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</si>
</sst>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;[Red]#,##0"/>
  </numFmts>
  <fonts count="23">
    <font>
      <sz val="11"/>
      <color theme="1"/>
      <name val="Calibri"/>
      <family val="2"/>
      <scheme val="minor"/>
    </font>
    <font>
      <sz val="11"/>
      <color rgb="FF000000"/>
      <name val="Arial"/>
    </font>
    <font>
      <b/>
      <sz val="11"/>
      <color rgb="FF000000"/>
      <name val="Arial"/>
    </font>
    <font>
      <b/>
      <sz val="12"/>
      <color rgb="FF000000"/>
      <name val="Arial"/>
    </font>
    <font>
      <i/>
      <sz val="9"/>
      <color rgb="FF000000"/>
      <name val="Arial"/>
    </font>
    <font>
      <b/>
      <sz val="8"/>
      <color rgb="FF000000"/>
      <name val="Tahoma"/>
    </font>
    <font>
      <sz val="9"/>
      <color rgb="FF000000"/>
      <name val="Tahoma"/>
    </font>
    <font>
      <sz val="8"/>
      <color rgb="FF000000"/>
      <name val="Tahoma"/>
    </font>
    <font>
      <i/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Vi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2" xfId="0" applyNumberFormat="1" applyFont="1" applyBorder="1" applyAlignment="1">
      <alignment horizontal="center" vertical="center" wrapText="1" shrinkToFit="1" readingOrder="1"/>
    </xf>
    <xf numFmtId="49" fontId="7" fillId="0" borderId="5" xfId="0" applyNumberFormat="1" applyFont="1" applyBorder="1" applyAlignment="1">
      <alignment horizontal="center" vertical="center" wrapText="1" shrinkToFit="1" readingOrder="1"/>
    </xf>
    <xf numFmtId="0" fontId="6" fillId="0" borderId="6" xfId="0" applyNumberFormat="1" applyFont="1" applyBorder="1" applyAlignment="1">
      <alignment horizontal="center" vertical="center" wrapText="1" shrinkToFit="1" readingOrder="1"/>
    </xf>
    <xf numFmtId="49" fontId="7" fillId="0" borderId="6" xfId="0" applyNumberFormat="1" applyFont="1" applyBorder="1" applyAlignment="1">
      <alignment horizontal="left" vertical="center" wrapText="1" shrinkToFit="1" readingOrder="1"/>
    </xf>
    <xf numFmtId="0" fontId="5" fillId="2" borderId="4" xfId="0" applyNumberFormat="1" applyFont="1" applyFill="1" applyBorder="1" applyAlignment="1">
      <alignment horizontal="center" vertical="center" wrapText="1" shrinkToFit="1" readingOrder="1"/>
    </xf>
    <xf numFmtId="165" fontId="0" fillId="0" borderId="0" xfId="0" applyNumberFormat="1"/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/>
    </xf>
    <xf numFmtId="0" fontId="15" fillId="0" borderId="8" xfId="0" quotePrefix="1" applyFont="1" applyBorder="1" applyAlignment="1">
      <alignment horizontal="center" vertical="center"/>
    </xf>
    <xf numFmtId="165" fontId="17" fillId="0" borderId="0" xfId="0" applyNumberFormat="1" applyFont="1"/>
    <xf numFmtId="0" fontId="16" fillId="0" borderId="8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wrapText="1" shrinkToFit="1" readingOrder="1"/>
    </xf>
    <xf numFmtId="49" fontId="2" fillId="0" borderId="0" xfId="0" applyNumberFormat="1" applyFont="1" applyAlignment="1">
      <alignment horizontal="center" vertical="center" wrapText="1" shrinkToFit="1" readingOrder="1"/>
    </xf>
    <xf numFmtId="0" fontId="3" fillId="0" borderId="0" xfId="0" applyNumberFormat="1" applyFont="1" applyAlignment="1">
      <alignment horizontal="center" vertical="center" wrapText="1" shrinkToFit="1" readingOrder="1"/>
    </xf>
    <xf numFmtId="0" fontId="4" fillId="0" borderId="0" xfId="0" applyNumberFormat="1" applyFont="1" applyAlignment="1">
      <alignment horizontal="center" vertical="center" wrapText="1" shrinkToFit="1" readingOrder="1"/>
    </xf>
    <xf numFmtId="0" fontId="5" fillId="0" borderId="1" xfId="0" applyNumberFormat="1" applyFont="1" applyBorder="1" applyAlignment="1">
      <alignment horizontal="center" vertical="center" wrapText="1" shrinkToFit="1" readingOrder="1"/>
    </xf>
    <xf numFmtId="0" fontId="5" fillId="0" borderId="2" xfId="0" applyNumberFormat="1" applyFont="1" applyBorder="1" applyAlignment="1">
      <alignment horizontal="center" vertical="center" wrapText="1" shrinkToFit="1" readingOrder="1"/>
    </xf>
    <xf numFmtId="0" fontId="5" fillId="0" borderId="3" xfId="0" applyNumberFormat="1" applyFont="1" applyBorder="1" applyAlignment="1">
      <alignment horizontal="center" vertical="center" wrapText="1" shrinkToFit="1" readingOrder="1"/>
    </xf>
    <xf numFmtId="0" fontId="5" fillId="0" borderId="4" xfId="0" applyNumberFormat="1" applyFont="1" applyBorder="1" applyAlignment="1">
      <alignment horizontal="left" vertical="center" wrapText="1" indent="1" shrinkToFit="1" readingOrder="1"/>
    </xf>
    <xf numFmtId="49" fontId="5" fillId="0" borderId="5" xfId="0" applyNumberFormat="1" applyFont="1" applyBorder="1" applyAlignment="1">
      <alignment horizontal="left" vertical="center" wrapText="1" indent="1" shrinkToFit="1" readingOrder="1"/>
    </xf>
    <xf numFmtId="0" fontId="6" fillId="0" borderId="4" xfId="0" applyNumberFormat="1" applyFont="1" applyBorder="1" applyAlignment="1">
      <alignment horizontal="left" vertical="center" wrapText="1" shrinkToFit="1" readingOrder="1"/>
    </xf>
    <xf numFmtId="0" fontId="5" fillId="0" borderId="6" xfId="0" applyNumberFormat="1" applyFont="1" applyBorder="1" applyAlignment="1">
      <alignment horizontal="center" vertical="center" wrapText="1" shrinkToFit="1" readingOrder="1"/>
    </xf>
    <xf numFmtId="0" fontId="7" fillId="0" borderId="7" xfId="0" applyNumberFormat="1" applyFont="1" applyBorder="1" applyAlignment="1">
      <alignment horizontal="center" vertical="center" wrapText="1" shrinkToFit="1" readingOrder="1"/>
    </xf>
    <xf numFmtId="0" fontId="7" fillId="0" borderId="5" xfId="0" applyNumberFormat="1" applyFont="1" applyBorder="1" applyAlignment="1">
      <alignment horizontal="center" vertical="center" wrapText="1" shrinkToFit="1" readingOrder="1"/>
    </xf>
    <xf numFmtId="49" fontId="7" fillId="0" borderId="5" xfId="0" applyNumberFormat="1" applyFont="1" applyBorder="1" applyAlignment="1">
      <alignment horizontal="center" vertical="center" wrapText="1" shrinkToFit="1" readingOrder="1"/>
    </xf>
    <xf numFmtId="49" fontId="7" fillId="0" borderId="6" xfId="0" applyNumberFormat="1" applyFont="1" applyBorder="1" applyAlignment="1">
      <alignment horizontal="left" vertical="center" wrapText="1" shrinkToFit="1" readingOrder="1"/>
    </xf>
    <xf numFmtId="2" fontId="7" fillId="0" borderId="7" xfId="0" applyNumberFormat="1" applyFont="1" applyBorder="1" applyAlignment="1">
      <alignment horizontal="center" vertical="center" wrapText="1" shrinkToFit="1" readingOrder="1"/>
    </xf>
    <xf numFmtId="2" fontId="7" fillId="0" borderId="5" xfId="0" applyNumberFormat="1" applyFont="1" applyBorder="1" applyAlignment="1">
      <alignment horizontal="center" vertical="center" wrapText="1" shrinkToFit="1" readingOrder="1"/>
    </xf>
    <xf numFmtId="164" fontId="7" fillId="0" borderId="5" xfId="0" applyNumberFormat="1" applyFont="1" applyBorder="1" applyAlignment="1">
      <alignment horizontal="right" vertical="center" wrapText="1" shrinkToFit="1" readingOrder="1"/>
    </xf>
    <xf numFmtId="0" fontId="5" fillId="0" borderId="4" xfId="0" applyNumberFormat="1" applyFont="1" applyBorder="1" applyAlignment="1">
      <alignment horizontal="center" vertical="center" wrapText="1" shrinkToFit="1" readingOrder="1"/>
    </xf>
    <xf numFmtId="0" fontId="5" fillId="0" borderId="6" xfId="0" applyNumberFormat="1" applyFont="1" applyBorder="1" applyAlignment="1">
      <alignment horizontal="left" vertical="center" wrapText="1" indent="1" shrinkToFit="1" readingOrder="1"/>
    </xf>
    <xf numFmtId="164" fontId="5" fillId="0" borderId="6" xfId="0" applyNumberFormat="1" applyFont="1" applyBorder="1" applyAlignment="1">
      <alignment horizontal="right" vertical="center" wrapText="1" shrinkToFit="1" readingOrder="1"/>
    </xf>
    <xf numFmtId="0" fontId="5" fillId="0" borderId="5" xfId="0" applyNumberFormat="1" applyFont="1" applyBorder="1" applyAlignment="1">
      <alignment horizontal="right" vertical="center" wrapText="1" shrinkToFit="1" readingOrder="1"/>
    </xf>
    <xf numFmtId="49" fontId="7" fillId="3" borderId="5" xfId="0" applyNumberFormat="1" applyFont="1" applyFill="1" applyBorder="1" applyAlignment="1">
      <alignment horizontal="center" vertical="center" wrapText="1" shrinkToFit="1" readingOrder="1"/>
    </xf>
    <xf numFmtId="0" fontId="5" fillId="2" borderId="6" xfId="0" applyNumberFormat="1" applyFont="1" applyFill="1" applyBorder="1" applyAlignment="1">
      <alignment horizontal="left" vertical="center" wrapText="1" indent="1" shrinkToFit="1" readingOrder="1"/>
    </xf>
    <xf numFmtId="0" fontId="5" fillId="2" borderId="6" xfId="0" applyNumberFormat="1" applyFont="1" applyFill="1" applyBorder="1" applyAlignment="1">
      <alignment horizontal="left" vertical="center" wrapText="1" shrinkToFit="1" readingOrder="1"/>
    </xf>
    <xf numFmtId="164" fontId="5" fillId="2" borderId="6" xfId="0" applyNumberFormat="1" applyFont="1" applyFill="1" applyBorder="1" applyAlignment="1">
      <alignment horizontal="right" vertical="center" wrapText="1" shrinkToFit="1" readingOrder="1"/>
    </xf>
    <xf numFmtId="0" fontId="5" fillId="2" borderId="5" xfId="0" applyNumberFormat="1" applyFont="1" applyFill="1" applyBorder="1" applyAlignment="1">
      <alignment horizontal="right" vertical="center" wrapText="1" shrinkToFit="1" readingOrder="1"/>
    </xf>
    <xf numFmtId="0" fontId="8" fillId="0" borderId="0" xfId="0" applyNumberFormat="1" applyFont="1" applyAlignment="1">
      <alignment horizontal="center" vertical="center" wrapText="1" shrinkToFit="1" readingOrder="1"/>
    </xf>
    <xf numFmtId="49" fontId="9" fillId="0" borderId="0" xfId="0" applyNumberFormat="1" applyFont="1" applyAlignment="1">
      <alignment horizontal="center" vertical="center" wrapText="1" shrinkToFit="1" readingOrder="1"/>
    </xf>
    <xf numFmtId="0" fontId="9" fillId="0" borderId="0" xfId="0" applyNumberFormat="1" applyFont="1" applyAlignment="1">
      <alignment horizontal="left" vertical="center" wrapText="1" shrinkToFit="1" readingOrder="1"/>
    </xf>
    <xf numFmtId="0" fontId="10" fillId="0" borderId="0" xfId="0" applyNumberFormat="1" applyFont="1" applyAlignment="1">
      <alignment horizontal="left" vertical="center" wrapText="1" shrinkToFit="1" readingOrder="1"/>
    </xf>
    <xf numFmtId="49" fontId="10" fillId="0" borderId="0" xfId="0" applyNumberFormat="1" applyFont="1" applyAlignment="1">
      <alignment horizontal="right" vertical="center" wrapText="1" shrinkToFit="1" readingOrder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5</xdr:col>
      <xdr:colOff>28575</xdr:colOff>
      <xdr:row>2</xdr:row>
      <xdr:rowOff>173355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11</xdr:col>
      <xdr:colOff>112395</xdr:colOff>
      <xdr:row>104</xdr:row>
      <xdr:rowOff>11430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A105"/>
  <sheetViews>
    <sheetView showGridLines="0" tabSelected="1" topLeftCell="A43" workbookViewId="0">
      <selection activeCell="AA47" sqref="AA47"/>
    </sheetView>
  </sheetViews>
  <sheetFormatPr defaultRowHeight="15"/>
  <cols>
    <col min="1" max="1" width="0.28515625" customWidth="1"/>
    <col min="2" max="2" width="0.140625" customWidth="1"/>
    <col min="3" max="3" width="0.28515625" customWidth="1"/>
    <col min="4" max="4" width="3.42578125" customWidth="1"/>
    <col min="5" max="5" width="1.5703125" customWidth="1"/>
    <col min="6" max="6" width="0.7109375" customWidth="1"/>
    <col min="7" max="7" width="0.85546875" customWidth="1"/>
    <col min="8" max="8" width="2.7109375" customWidth="1"/>
    <col min="9" max="9" width="1.7109375" customWidth="1"/>
    <col min="10" max="10" width="0.28515625" hidden="1" customWidth="1"/>
    <col min="11" max="11" width="9" customWidth="1"/>
    <col min="12" max="12" width="6.85546875" customWidth="1"/>
    <col min="13" max="13" width="8.42578125" customWidth="1"/>
    <col min="14" max="14" width="8" customWidth="1"/>
    <col min="15" max="15" width="1.5703125" customWidth="1"/>
    <col min="16" max="16" width="2.42578125" customWidth="1"/>
    <col min="17" max="17" width="5.140625" customWidth="1"/>
    <col min="18" max="18" width="3.7109375" customWidth="1"/>
    <col min="19" max="19" width="3.85546875" customWidth="1"/>
    <col min="20" max="20" width="7.5703125" customWidth="1"/>
    <col min="21" max="21" width="11" customWidth="1"/>
    <col min="22" max="22" width="9.140625" customWidth="1"/>
    <col min="23" max="23" width="3.7109375" customWidth="1"/>
    <col min="24" max="24" width="8.5703125" customWidth="1"/>
    <col min="25" max="25" width="8.42578125" customWidth="1"/>
    <col min="26" max="26" width="23.7109375" customWidth="1"/>
    <col min="27" max="27" width="12" bestFit="1" customWidth="1"/>
  </cols>
  <sheetData>
    <row r="1" spans="1:27" ht="2.25" customHeight="1">
      <c r="G1" s="24" t="s">
        <v>0</v>
      </c>
      <c r="H1" s="24"/>
      <c r="I1" s="24"/>
      <c r="J1" s="24"/>
      <c r="K1" s="24"/>
      <c r="L1" s="24"/>
      <c r="M1" s="24"/>
      <c r="N1" s="24"/>
      <c r="O1" s="24"/>
      <c r="P1" s="24"/>
    </row>
    <row r="2" spans="1:27" ht="14.25" customHeight="1"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27" ht="14.25" customHeight="1"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7" ht="2.25" customHeight="1"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27" ht="10.5" customHeight="1"/>
    <row r="6" spans="1:27" ht="16.5" customHeight="1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7" ht="16.5" customHeight="1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7" ht="11.25" customHeight="1"/>
    <row r="9" spans="1:27" ht="23.25" customHeight="1">
      <c r="A9" s="28" t="s">
        <v>3</v>
      </c>
      <c r="B9" s="28"/>
      <c r="C9" s="28"/>
      <c r="D9" s="28"/>
      <c r="E9" s="29" t="s">
        <v>4</v>
      </c>
      <c r="F9" s="29"/>
      <c r="G9" s="29"/>
      <c r="H9" s="29"/>
      <c r="I9" s="29"/>
      <c r="J9" s="30" t="s">
        <v>5</v>
      </c>
      <c r="K9" s="30"/>
      <c r="L9" s="30"/>
      <c r="M9" s="30"/>
      <c r="N9" s="28" t="s">
        <v>6</v>
      </c>
      <c r="O9" s="28"/>
      <c r="P9" s="29" t="s">
        <v>7</v>
      </c>
      <c r="Q9" s="29"/>
      <c r="R9" s="29" t="s">
        <v>8</v>
      </c>
      <c r="S9" s="29"/>
      <c r="T9" s="1" t="s">
        <v>9</v>
      </c>
      <c r="U9" s="1" t="s">
        <v>10</v>
      </c>
      <c r="V9" s="29" t="s">
        <v>11</v>
      </c>
      <c r="W9" s="29"/>
      <c r="X9" s="29" t="s">
        <v>12</v>
      </c>
      <c r="Y9" s="29"/>
    </row>
    <row r="10" spans="1:27" ht="18" customHeight="1">
      <c r="A10" s="31" t="s">
        <v>13</v>
      </c>
      <c r="B10" s="31"/>
      <c r="C10" s="31"/>
      <c r="D10" s="31"/>
      <c r="E10" s="31"/>
      <c r="F10" s="31"/>
      <c r="G10" s="31"/>
      <c r="H10" s="32" t="s">
        <v>14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t="s">
        <v>289</v>
      </c>
      <c r="AA10" t="s">
        <v>290</v>
      </c>
    </row>
    <row r="11" spans="1:27" ht="18" customHeight="1">
      <c r="A11" s="31" t="s">
        <v>15</v>
      </c>
      <c r="B11" s="31"/>
      <c r="C11" s="31"/>
      <c r="D11" s="31"/>
      <c r="E11" s="31"/>
      <c r="F11" s="31"/>
      <c r="G11" s="31"/>
      <c r="H11" s="32" t="s">
        <v>146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7" ht="18" customHeight="1">
      <c r="A12" s="33"/>
      <c r="B12" s="33"/>
      <c r="C12" s="33"/>
      <c r="D12" s="33"/>
      <c r="E12" s="33"/>
      <c r="F12" s="33"/>
      <c r="G12" s="33"/>
      <c r="H12" s="34" t="s">
        <v>16</v>
      </c>
      <c r="I12" s="34"/>
      <c r="J12" s="32" t="s">
        <v>147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7" ht="18" customHeight="1">
      <c r="A13" s="35">
        <v>1</v>
      </c>
      <c r="B13" s="35"/>
      <c r="C13" s="35"/>
      <c r="D13" s="35"/>
      <c r="E13" s="36">
        <v>89071</v>
      </c>
      <c r="F13" s="37"/>
      <c r="G13" s="37"/>
      <c r="H13" s="37"/>
      <c r="I13" s="37"/>
      <c r="J13" s="3"/>
      <c r="K13" s="38" t="s">
        <v>148</v>
      </c>
      <c r="L13" s="38"/>
      <c r="M13" s="4" t="s">
        <v>33</v>
      </c>
      <c r="N13" s="39" t="s">
        <v>125</v>
      </c>
      <c r="O13" s="39"/>
      <c r="P13" s="40" t="s">
        <v>69</v>
      </c>
      <c r="Q13" s="40"/>
      <c r="R13" s="40" t="s">
        <v>23</v>
      </c>
      <c r="S13" s="40"/>
      <c r="T13" s="2" t="s">
        <v>58</v>
      </c>
      <c r="U13" s="2" t="s">
        <v>69</v>
      </c>
      <c r="V13" s="41">
        <v>5929000</v>
      </c>
      <c r="W13" s="41"/>
      <c r="X13" s="37"/>
      <c r="Y13" s="37"/>
      <c r="Z13" t="s">
        <v>291</v>
      </c>
      <c r="AA13" t="s">
        <v>292</v>
      </c>
    </row>
    <row r="14" spans="1:27" ht="18" customHeight="1">
      <c r="A14" s="35">
        <v>2</v>
      </c>
      <c r="B14" s="35"/>
      <c r="C14" s="35"/>
      <c r="D14" s="35"/>
      <c r="E14" s="36">
        <v>87772</v>
      </c>
      <c r="F14" s="37"/>
      <c r="G14" s="37"/>
      <c r="H14" s="37"/>
      <c r="I14" s="37"/>
      <c r="J14" s="3"/>
      <c r="K14" s="38" t="s">
        <v>149</v>
      </c>
      <c r="L14" s="38"/>
      <c r="M14" s="4" t="s">
        <v>105</v>
      </c>
      <c r="N14" s="39" t="s">
        <v>150</v>
      </c>
      <c r="O14" s="39"/>
      <c r="P14" s="40" t="s">
        <v>83</v>
      </c>
      <c r="Q14" s="40"/>
      <c r="R14" s="40" t="s">
        <v>37</v>
      </c>
      <c r="S14" s="40"/>
      <c r="T14" s="2" t="s">
        <v>66</v>
      </c>
      <c r="U14" s="2" t="s">
        <v>26</v>
      </c>
      <c r="V14" s="41">
        <v>5929000</v>
      </c>
      <c r="W14" s="41"/>
      <c r="X14" s="37"/>
      <c r="Y14" s="37"/>
      <c r="Z14" t="s">
        <v>293</v>
      </c>
      <c r="AA14" t="s">
        <v>294</v>
      </c>
    </row>
    <row r="15" spans="1:27" ht="18" customHeight="1">
      <c r="A15" s="35">
        <v>3</v>
      </c>
      <c r="B15" s="35"/>
      <c r="C15" s="35"/>
      <c r="D15" s="35"/>
      <c r="E15" s="36">
        <v>85930</v>
      </c>
      <c r="F15" s="37"/>
      <c r="G15" s="37"/>
      <c r="H15" s="37"/>
      <c r="I15" s="37"/>
      <c r="J15" s="3"/>
      <c r="K15" s="38" t="s">
        <v>151</v>
      </c>
      <c r="L15" s="38"/>
      <c r="M15" s="4" t="s">
        <v>89</v>
      </c>
      <c r="N15" s="39" t="s">
        <v>152</v>
      </c>
      <c r="O15" s="39"/>
      <c r="P15" s="40" t="s">
        <v>64</v>
      </c>
      <c r="Q15" s="40"/>
      <c r="R15" s="40" t="s">
        <v>37</v>
      </c>
      <c r="S15" s="40"/>
      <c r="T15" s="2" t="s">
        <v>66</v>
      </c>
      <c r="U15" s="2" t="s">
        <v>70</v>
      </c>
      <c r="V15" s="41">
        <v>5929000</v>
      </c>
      <c r="W15" s="41"/>
      <c r="X15" s="37"/>
      <c r="Y15" s="37"/>
      <c r="Z15" t="s">
        <v>295</v>
      </c>
      <c r="AA15" t="s">
        <v>296</v>
      </c>
    </row>
    <row r="16" spans="1:27" ht="18" customHeight="1">
      <c r="A16" s="35">
        <v>4</v>
      </c>
      <c r="B16" s="35"/>
      <c r="C16" s="35"/>
      <c r="D16" s="35"/>
      <c r="E16" s="36">
        <v>89259</v>
      </c>
      <c r="F16" s="37"/>
      <c r="G16" s="37"/>
      <c r="H16" s="37"/>
      <c r="I16" s="37"/>
      <c r="J16" s="3"/>
      <c r="K16" s="38" t="s">
        <v>153</v>
      </c>
      <c r="L16" s="38"/>
      <c r="M16" s="4" t="s">
        <v>154</v>
      </c>
      <c r="N16" s="39" t="s">
        <v>155</v>
      </c>
      <c r="O16" s="39"/>
      <c r="P16" s="40" t="s">
        <v>60</v>
      </c>
      <c r="Q16" s="40"/>
      <c r="R16" s="40" t="s">
        <v>23</v>
      </c>
      <c r="S16" s="40"/>
      <c r="T16" s="2" t="s">
        <v>51</v>
      </c>
      <c r="U16" s="2" t="s">
        <v>60</v>
      </c>
      <c r="V16" s="41">
        <v>5929000</v>
      </c>
      <c r="W16" s="41"/>
      <c r="X16" s="37"/>
      <c r="Y16" s="37"/>
      <c r="Z16" t="s">
        <v>297</v>
      </c>
      <c r="AA16" t="s">
        <v>298</v>
      </c>
    </row>
    <row r="17" spans="1:27" ht="18" customHeight="1">
      <c r="A17" s="35">
        <v>5</v>
      </c>
      <c r="B17" s="35"/>
      <c r="C17" s="35"/>
      <c r="D17" s="35"/>
      <c r="E17" s="36">
        <v>86027</v>
      </c>
      <c r="F17" s="37"/>
      <c r="G17" s="37"/>
      <c r="H17" s="37"/>
      <c r="I17" s="37"/>
      <c r="J17" s="3"/>
      <c r="K17" s="38" t="s">
        <v>156</v>
      </c>
      <c r="L17" s="38"/>
      <c r="M17" s="4" t="s">
        <v>43</v>
      </c>
      <c r="N17" s="39" t="s">
        <v>157</v>
      </c>
      <c r="O17" s="39"/>
      <c r="P17" s="40" t="s">
        <v>83</v>
      </c>
      <c r="Q17" s="40"/>
      <c r="R17" s="40" t="s">
        <v>23</v>
      </c>
      <c r="S17" s="40"/>
      <c r="T17" s="2" t="s">
        <v>51</v>
      </c>
      <c r="U17" s="2" t="s">
        <v>83</v>
      </c>
      <c r="V17" s="41">
        <v>5929000</v>
      </c>
      <c r="W17" s="41"/>
      <c r="X17" s="37"/>
      <c r="Y17" s="37"/>
      <c r="Z17" t="s">
        <v>299</v>
      </c>
      <c r="AA17" t="s">
        <v>300</v>
      </c>
    </row>
    <row r="18" spans="1:27" ht="18" customHeight="1">
      <c r="A18" s="42"/>
      <c r="B18" s="42"/>
      <c r="C18" s="42"/>
      <c r="D18" s="42"/>
      <c r="E18" s="42"/>
      <c r="F18" s="42"/>
      <c r="G18" s="42"/>
      <c r="H18" s="43" t="s">
        <v>31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>
        <v>29645000</v>
      </c>
      <c r="U18" s="44"/>
      <c r="V18" s="44"/>
      <c r="W18" s="44"/>
      <c r="X18" s="45"/>
      <c r="Y18" s="45"/>
    </row>
    <row r="19" spans="1:27" ht="18" customHeight="1">
      <c r="A19" s="33"/>
      <c r="B19" s="33"/>
      <c r="C19" s="33"/>
      <c r="D19" s="33"/>
      <c r="E19" s="33"/>
      <c r="F19" s="33"/>
      <c r="G19" s="33"/>
      <c r="H19" s="34" t="s">
        <v>16</v>
      </c>
      <c r="I19" s="34"/>
      <c r="J19" s="32" t="s">
        <v>158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7" ht="18" customHeight="1">
      <c r="A20" s="35">
        <v>1</v>
      </c>
      <c r="B20" s="35"/>
      <c r="C20" s="35"/>
      <c r="D20" s="35"/>
      <c r="E20" s="36">
        <v>91240</v>
      </c>
      <c r="F20" s="37"/>
      <c r="G20" s="37"/>
      <c r="H20" s="37"/>
      <c r="I20" s="37"/>
      <c r="J20" s="3"/>
      <c r="K20" s="38" t="s">
        <v>159</v>
      </c>
      <c r="L20" s="38"/>
      <c r="M20" s="4" t="s">
        <v>39</v>
      </c>
      <c r="N20" s="39" t="s">
        <v>118</v>
      </c>
      <c r="O20" s="39"/>
      <c r="P20" s="40" t="s">
        <v>126</v>
      </c>
      <c r="Q20" s="40"/>
      <c r="R20" s="40" t="s">
        <v>23</v>
      </c>
      <c r="S20" s="40"/>
      <c r="T20" s="2" t="s">
        <v>20</v>
      </c>
      <c r="U20" s="2" t="s">
        <v>126</v>
      </c>
      <c r="V20" s="41">
        <v>5929000</v>
      </c>
      <c r="W20" s="41"/>
      <c r="X20" s="37"/>
      <c r="Y20" s="37"/>
      <c r="Z20" t="s">
        <v>301</v>
      </c>
      <c r="AA20" t="s">
        <v>302</v>
      </c>
    </row>
    <row r="21" spans="1:27" ht="18" customHeight="1">
      <c r="A21" s="35">
        <v>2</v>
      </c>
      <c r="B21" s="35"/>
      <c r="C21" s="35"/>
      <c r="D21" s="35"/>
      <c r="E21" s="36">
        <v>91246</v>
      </c>
      <c r="F21" s="37"/>
      <c r="G21" s="37"/>
      <c r="H21" s="37"/>
      <c r="I21" s="37"/>
      <c r="J21" s="3"/>
      <c r="K21" s="38" t="s">
        <v>160</v>
      </c>
      <c r="L21" s="38"/>
      <c r="M21" s="4" t="s">
        <v>33</v>
      </c>
      <c r="N21" s="39" t="s">
        <v>161</v>
      </c>
      <c r="O21" s="39"/>
      <c r="P21" s="40" t="s">
        <v>126</v>
      </c>
      <c r="Q21" s="40"/>
      <c r="R21" s="40" t="s">
        <v>23</v>
      </c>
      <c r="S21" s="40"/>
      <c r="T21" s="2" t="s">
        <v>20</v>
      </c>
      <c r="U21" s="2" t="s">
        <v>126</v>
      </c>
      <c r="V21" s="41">
        <v>5929000</v>
      </c>
      <c r="W21" s="41"/>
      <c r="X21" s="37"/>
      <c r="Y21" s="37"/>
      <c r="Z21" t="s">
        <v>303</v>
      </c>
      <c r="AA21" t="s">
        <v>304</v>
      </c>
    </row>
    <row r="22" spans="1:27" ht="18" customHeight="1">
      <c r="A22" s="35">
        <v>3</v>
      </c>
      <c r="B22" s="35"/>
      <c r="C22" s="35"/>
      <c r="D22" s="35"/>
      <c r="E22" s="36">
        <v>91322</v>
      </c>
      <c r="F22" s="37"/>
      <c r="G22" s="37"/>
      <c r="H22" s="37"/>
      <c r="I22" s="37"/>
      <c r="J22" s="3"/>
      <c r="K22" s="38" t="s">
        <v>153</v>
      </c>
      <c r="L22" s="38"/>
      <c r="M22" s="4" t="s">
        <v>71</v>
      </c>
      <c r="N22" s="39" t="s">
        <v>162</v>
      </c>
      <c r="O22" s="39"/>
      <c r="P22" s="40" t="s">
        <v>50</v>
      </c>
      <c r="Q22" s="40"/>
      <c r="R22" s="40" t="s">
        <v>37</v>
      </c>
      <c r="S22" s="40"/>
      <c r="T22" s="2" t="s">
        <v>51</v>
      </c>
      <c r="U22" s="2" t="s">
        <v>60</v>
      </c>
      <c r="V22" s="41">
        <v>5929000</v>
      </c>
      <c r="W22" s="41"/>
      <c r="X22" s="37"/>
      <c r="Y22" s="37"/>
      <c r="Z22" t="s">
        <v>305</v>
      </c>
      <c r="AA22" t="s">
        <v>306</v>
      </c>
    </row>
    <row r="23" spans="1:27" ht="18" customHeight="1">
      <c r="A23" s="35">
        <v>4</v>
      </c>
      <c r="B23" s="35"/>
      <c r="C23" s="35"/>
      <c r="D23" s="35"/>
      <c r="E23" s="36">
        <v>90402</v>
      </c>
      <c r="F23" s="37"/>
      <c r="G23" s="37"/>
      <c r="H23" s="37"/>
      <c r="I23" s="37"/>
      <c r="J23" s="3"/>
      <c r="K23" s="38" t="s">
        <v>163</v>
      </c>
      <c r="L23" s="38"/>
      <c r="M23" s="4" t="s">
        <v>114</v>
      </c>
      <c r="N23" s="39" t="s">
        <v>164</v>
      </c>
      <c r="O23" s="39"/>
      <c r="P23" s="40" t="s">
        <v>135</v>
      </c>
      <c r="Q23" s="40"/>
      <c r="R23" s="40" t="s">
        <v>23</v>
      </c>
      <c r="S23" s="40"/>
      <c r="T23" s="2" t="s">
        <v>19</v>
      </c>
      <c r="U23" s="2" t="s">
        <v>135</v>
      </c>
      <c r="V23" s="41">
        <v>5390000</v>
      </c>
      <c r="W23" s="41"/>
      <c r="X23" s="37"/>
      <c r="Y23" s="37"/>
      <c r="Z23" t="s">
        <v>307</v>
      </c>
      <c r="AA23" t="s">
        <v>308</v>
      </c>
    </row>
    <row r="24" spans="1:27" ht="18" customHeight="1">
      <c r="A24" s="35">
        <v>5</v>
      </c>
      <c r="B24" s="35"/>
      <c r="C24" s="35"/>
      <c r="D24" s="35"/>
      <c r="E24" s="36">
        <v>91341</v>
      </c>
      <c r="F24" s="37"/>
      <c r="G24" s="37"/>
      <c r="H24" s="37"/>
      <c r="I24" s="37"/>
      <c r="J24" s="3"/>
      <c r="K24" s="38" t="s">
        <v>165</v>
      </c>
      <c r="L24" s="38"/>
      <c r="M24" s="4" t="s">
        <v>140</v>
      </c>
      <c r="N24" s="39" t="s">
        <v>166</v>
      </c>
      <c r="O24" s="39"/>
      <c r="P24" s="40" t="s">
        <v>126</v>
      </c>
      <c r="Q24" s="40"/>
      <c r="R24" s="40" t="s">
        <v>23</v>
      </c>
      <c r="S24" s="40"/>
      <c r="T24" s="2" t="s">
        <v>30</v>
      </c>
      <c r="U24" s="2" t="s">
        <v>126</v>
      </c>
      <c r="V24" s="41">
        <v>5929000</v>
      </c>
      <c r="W24" s="41"/>
      <c r="X24" s="37"/>
      <c r="Y24" s="37"/>
      <c r="Z24" t="s">
        <v>309</v>
      </c>
      <c r="AA24" t="s">
        <v>310</v>
      </c>
    </row>
    <row r="25" spans="1:27" ht="18" customHeight="1">
      <c r="A25" s="35">
        <v>6</v>
      </c>
      <c r="B25" s="35"/>
      <c r="C25" s="35"/>
      <c r="D25" s="35"/>
      <c r="E25" s="36">
        <v>91549</v>
      </c>
      <c r="F25" s="37"/>
      <c r="G25" s="37"/>
      <c r="H25" s="37"/>
      <c r="I25" s="37"/>
      <c r="J25" s="3"/>
      <c r="K25" s="38" t="s">
        <v>24</v>
      </c>
      <c r="L25" s="38"/>
      <c r="M25" s="4" t="s">
        <v>27</v>
      </c>
      <c r="N25" s="39" t="s">
        <v>167</v>
      </c>
      <c r="O25" s="39"/>
      <c r="P25" s="40" t="s">
        <v>86</v>
      </c>
      <c r="Q25" s="40"/>
      <c r="R25" s="40" t="s">
        <v>37</v>
      </c>
      <c r="S25" s="40"/>
      <c r="T25" s="2" t="s">
        <v>84</v>
      </c>
      <c r="U25" s="2" t="s">
        <v>107</v>
      </c>
      <c r="V25" s="41">
        <v>5390000</v>
      </c>
      <c r="W25" s="41"/>
      <c r="X25" s="37"/>
      <c r="Y25" s="37"/>
      <c r="Z25" t="s">
        <v>311</v>
      </c>
      <c r="AA25" t="s">
        <v>312</v>
      </c>
    </row>
    <row r="26" spans="1:27" ht="18" customHeight="1">
      <c r="A26" s="35">
        <v>7</v>
      </c>
      <c r="B26" s="35"/>
      <c r="C26" s="35"/>
      <c r="D26" s="35"/>
      <c r="E26" s="36">
        <v>91339</v>
      </c>
      <c r="F26" s="37"/>
      <c r="G26" s="37"/>
      <c r="H26" s="37"/>
      <c r="I26" s="37"/>
      <c r="J26" s="3"/>
      <c r="K26" s="38" t="s">
        <v>168</v>
      </c>
      <c r="L26" s="38"/>
      <c r="M26" s="4" t="s">
        <v>124</v>
      </c>
      <c r="N26" s="39" t="s">
        <v>122</v>
      </c>
      <c r="O26" s="39"/>
      <c r="P26" s="40" t="s">
        <v>112</v>
      </c>
      <c r="Q26" s="40"/>
      <c r="R26" s="40" t="s">
        <v>37</v>
      </c>
      <c r="S26" s="40"/>
      <c r="T26" s="2" t="s">
        <v>51</v>
      </c>
      <c r="U26" s="2" t="s">
        <v>28</v>
      </c>
      <c r="V26" s="41">
        <v>5929000</v>
      </c>
      <c r="W26" s="41"/>
      <c r="X26" s="37"/>
      <c r="Y26" s="37"/>
      <c r="Z26" t="s">
        <v>313</v>
      </c>
      <c r="AA26" t="s">
        <v>314</v>
      </c>
    </row>
    <row r="27" spans="1:27" ht="18" customHeight="1">
      <c r="A27" s="42"/>
      <c r="B27" s="42"/>
      <c r="C27" s="42"/>
      <c r="D27" s="42"/>
      <c r="E27" s="42"/>
      <c r="F27" s="42"/>
      <c r="G27" s="42"/>
      <c r="H27" s="43" t="s">
        <v>31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>
        <v>40425000</v>
      </c>
      <c r="U27" s="44"/>
      <c r="V27" s="44"/>
      <c r="W27" s="44"/>
      <c r="X27" s="45"/>
      <c r="Y27" s="45"/>
    </row>
    <row r="28" spans="1:27" ht="18" customHeight="1">
      <c r="A28" s="33"/>
      <c r="B28" s="33"/>
      <c r="C28" s="33"/>
      <c r="D28" s="33"/>
      <c r="E28" s="33"/>
      <c r="F28" s="33"/>
      <c r="G28" s="33"/>
      <c r="H28" s="34" t="s">
        <v>16</v>
      </c>
      <c r="I28" s="34"/>
      <c r="J28" s="32" t="s">
        <v>169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7" ht="18" customHeight="1">
      <c r="A29" s="35">
        <v>1</v>
      </c>
      <c r="B29" s="35"/>
      <c r="C29" s="35"/>
      <c r="D29" s="35"/>
      <c r="E29" s="36">
        <v>97587</v>
      </c>
      <c r="F29" s="37"/>
      <c r="G29" s="37"/>
      <c r="H29" s="37"/>
      <c r="I29" s="37"/>
      <c r="J29" s="3"/>
      <c r="K29" s="38" t="s">
        <v>170</v>
      </c>
      <c r="L29" s="38"/>
      <c r="M29" s="4" t="s">
        <v>17</v>
      </c>
      <c r="N29" s="39" t="s">
        <v>171</v>
      </c>
      <c r="O29" s="39"/>
      <c r="P29" s="40" t="s">
        <v>59</v>
      </c>
      <c r="Q29" s="40"/>
      <c r="R29" s="40" t="s">
        <v>37</v>
      </c>
      <c r="S29" s="40"/>
      <c r="T29" s="2" t="s">
        <v>51</v>
      </c>
      <c r="U29" s="2" t="s">
        <v>135</v>
      </c>
      <c r="V29" s="41">
        <v>5390000</v>
      </c>
      <c r="W29" s="41"/>
      <c r="X29" s="37"/>
      <c r="Y29" s="37"/>
      <c r="Z29" t="s">
        <v>315</v>
      </c>
      <c r="AA29" t="s">
        <v>316</v>
      </c>
    </row>
    <row r="30" spans="1:27" ht="18" customHeight="1">
      <c r="A30" s="35">
        <v>2</v>
      </c>
      <c r="B30" s="35"/>
      <c r="C30" s="35"/>
      <c r="D30" s="35"/>
      <c r="E30" s="36">
        <v>95256</v>
      </c>
      <c r="F30" s="37"/>
      <c r="G30" s="37"/>
      <c r="H30" s="37"/>
      <c r="I30" s="37"/>
      <c r="J30" s="3"/>
      <c r="K30" s="38" t="s">
        <v>172</v>
      </c>
      <c r="L30" s="38"/>
      <c r="M30" s="4" t="s">
        <v>65</v>
      </c>
      <c r="N30" s="39" t="s">
        <v>106</v>
      </c>
      <c r="O30" s="39"/>
      <c r="P30" s="40" t="s">
        <v>173</v>
      </c>
      <c r="Q30" s="40"/>
      <c r="R30" s="40" t="s">
        <v>23</v>
      </c>
      <c r="S30" s="40"/>
      <c r="T30" s="2" t="s">
        <v>19</v>
      </c>
      <c r="U30" s="2" t="s">
        <v>173</v>
      </c>
      <c r="V30" s="41">
        <v>5390000</v>
      </c>
      <c r="W30" s="41"/>
      <c r="X30" s="37"/>
      <c r="Y30" s="37"/>
      <c r="Z30" t="s">
        <v>317</v>
      </c>
      <c r="AA30" t="s">
        <v>318</v>
      </c>
    </row>
    <row r="31" spans="1:27" ht="18" customHeight="1">
      <c r="A31" s="35">
        <v>3</v>
      </c>
      <c r="B31" s="35"/>
      <c r="C31" s="35"/>
      <c r="D31" s="35"/>
      <c r="E31" s="36">
        <v>98851</v>
      </c>
      <c r="F31" s="37"/>
      <c r="G31" s="37"/>
      <c r="H31" s="37"/>
      <c r="I31" s="37"/>
      <c r="J31" s="3"/>
      <c r="K31" s="38" t="s">
        <v>174</v>
      </c>
      <c r="L31" s="38"/>
      <c r="M31" s="4" t="s">
        <v>175</v>
      </c>
      <c r="N31" s="39" t="s">
        <v>176</v>
      </c>
      <c r="O31" s="39"/>
      <c r="P31" s="40" t="s">
        <v>41</v>
      </c>
      <c r="Q31" s="40"/>
      <c r="R31" s="40" t="s">
        <v>37</v>
      </c>
      <c r="S31" s="40"/>
      <c r="T31" s="2" t="s">
        <v>22</v>
      </c>
      <c r="U31" s="2" t="s">
        <v>46</v>
      </c>
      <c r="V31" s="41">
        <v>5929000</v>
      </c>
      <c r="W31" s="41"/>
      <c r="X31" s="37"/>
      <c r="Y31" s="37"/>
      <c r="Z31" t="s">
        <v>319</v>
      </c>
      <c r="AA31" t="s">
        <v>320</v>
      </c>
    </row>
    <row r="32" spans="1:27" ht="18" customHeight="1">
      <c r="A32" s="35">
        <v>4</v>
      </c>
      <c r="B32" s="35"/>
      <c r="C32" s="35"/>
      <c r="D32" s="35"/>
      <c r="E32" s="36">
        <v>96336</v>
      </c>
      <c r="F32" s="37"/>
      <c r="G32" s="37"/>
      <c r="H32" s="37"/>
      <c r="I32" s="37"/>
      <c r="J32" s="3"/>
      <c r="K32" s="38" t="s">
        <v>38</v>
      </c>
      <c r="L32" s="38"/>
      <c r="M32" s="4" t="s">
        <v>177</v>
      </c>
      <c r="N32" s="39" t="s">
        <v>178</v>
      </c>
      <c r="O32" s="39"/>
      <c r="P32" s="40" t="s">
        <v>45</v>
      </c>
      <c r="Q32" s="40"/>
      <c r="R32" s="40" t="s">
        <v>23</v>
      </c>
      <c r="S32" s="40"/>
      <c r="T32" s="2" t="s">
        <v>20</v>
      </c>
      <c r="U32" s="2" t="s">
        <v>45</v>
      </c>
      <c r="V32" s="41">
        <v>5929000</v>
      </c>
      <c r="W32" s="41"/>
      <c r="X32" s="37"/>
      <c r="Y32" s="37"/>
      <c r="Z32" t="s">
        <v>321</v>
      </c>
      <c r="AA32" t="s">
        <v>322</v>
      </c>
    </row>
    <row r="33" spans="1:27" ht="18" customHeight="1">
      <c r="A33" s="35">
        <v>5</v>
      </c>
      <c r="B33" s="35"/>
      <c r="C33" s="35"/>
      <c r="D33" s="35"/>
      <c r="E33" s="36">
        <v>97320</v>
      </c>
      <c r="F33" s="37"/>
      <c r="G33" s="37"/>
      <c r="H33" s="37"/>
      <c r="I33" s="37"/>
      <c r="J33" s="3"/>
      <c r="K33" s="38" t="s">
        <v>55</v>
      </c>
      <c r="L33" s="38"/>
      <c r="M33" s="4" t="s">
        <v>179</v>
      </c>
      <c r="N33" s="39" t="s">
        <v>180</v>
      </c>
      <c r="O33" s="39"/>
      <c r="P33" s="40" t="s">
        <v>181</v>
      </c>
      <c r="Q33" s="40"/>
      <c r="R33" s="40" t="s">
        <v>37</v>
      </c>
      <c r="S33" s="40"/>
      <c r="T33" s="2" t="s">
        <v>22</v>
      </c>
      <c r="U33" s="2" t="s">
        <v>130</v>
      </c>
      <c r="V33" s="41">
        <v>5929000</v>
      </c>
      <c r="W33" s="41"/>
      <c r="X33" s="37"/>
      <c r="Y33" s="37"/>
      <c r="Z33" t="s">
        <v>323</v>
      </c>
      <c r="AA33" t="s">
        <v>324</v>
      </c>
    </row>
    <row r="34" spans="1:27" ht="18" customHeight="1">
      <c r="A34" s="42"/>
      <c r="B34" s="42"/>
      <c r="C34" s="42"/>
      <c r="D34" s="42"/>
      <c r="E34" s="42"/>
      <c r="F34" s="42"/>
      <c r="G34" s="42"/>
      <c r="H34" s="43" t="s">
        <v>31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4">
        <v>28567000</v>
      </c>
      <c r="U34" s="44"/>
      <c r="V34" s="44"/>
      <c r="W34" s="44"/>
      <c r="X34" s="45"/>
      <c r="Y34" s="45"/>
    </row>
    <row r="35" spans="1:27" ht="18" customHeight="1">
      <c r="A35" s="33"/>
      <c r="B35" s="33"/>
      <c r="C35" s="33"/>
      <c r="D35" s="33"/>
      <c r="E35" s="33"/>
      <c r="F35" s="33"/>
      <c r="G35" s="33"/>
      <c r="H35" s="34" t="s">
        <v>16</v>
      </c>
      <c r="I35" s="34"/>
      <c r="J35" s="32" t="s">
        <v>182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7" ht="18" customHeight="1">
      <c r="A36" s="35">
        <v>1</v>
      </c>
      <c r="B36" s="35"/>
      <c r="C36" s="35"/>
      <c r="D36" s="35"/>
      <c r="E36" s="36">
        <v>86224</v>
      </c>
      <c r="F36" s="37"/>
      <c r="G36" s="37"/>
      <c r="H36" s="37"/>
      <c r="I36" s="37"/>
      <c r="J36" s="3"/>
      <c r="K36" s="38" t="s">
        <v>52</v>
      </c>
      <c r="L36" s="38"/>
      <c r="M36" s="4" t="s">
        <v>48</v>
      </c>
      <c r="N36" s="39" t="s">
        <v>183</v>
      </c>
      <c r="O36" s="39"/>
      <c r="P36" s="40" t="s">
        <v>68</v>
      </c>
      <c r="Q36" s="40"/>
      <c r="R36" s="40" t="s">
        <v>23</v>
      </c>
      <c r="S36" s="40"/>
      <c r="T36" s="2" t="s">
        <v>22</v>
      </c>
      <c r="U36" s="2" t="s">
        <v>68</v>
      </c>
      <c r="V36" s="41">
        <v>5929000</v>
      </c>
      <c r="W36" s="41"/>
      <c r="X36" s="37"/>
      <c r="Y36" s="37"/>
      <c r="Z36" t="s">
        <v>325</v>
      </c>
      <c r="AA36" t="s">
        <v>326</v>
      </c>
    </row>
    <row r="37" spans="1:27" ht="18" customHeight="1">
      <c r="A37" s="35">
        <v>2</v>
      </c>
      <c r="B37" s="35"/>
      <c r="C37" s="35"/>
      <c r="D37" s="35"/>
      <c r="E37" s="36">
        <v>85922</v>
      </c>
      <c r="F37" s="37"/>
      <c r="G37" s="37"/>
      <c r="H37" s="37"/>
      <c r="I37" s="37"/>
      <c r="J37" s="3"/>
      <c r="K37" s="38" t="s">
        <v>77</v>
      </c>
      <c r="L37" s="38"/>
      <c r="M37" s="4" t="s">
        <v>48</v>
      </c>
      <c r="N37" s="39" t="s">
        <v>184</v>
      </c>
      <c r="O37" s="39"/>
      <c r="P37" s="40" t="s">
        <v>72</v>
      </c>
      <c r="Q37" s="40"/>
      <c r="R37" s="40" t="s">
        <v>23</v>
      </c>
      <c r="S37" s="40"/>
      <c r="T37" s="2" t="s">
        <v>19</v>
      </c>
      <c r="U37" s="2" t="s">
        <v>72</v>
      </c>
      <c r="V37" s="41">
        <v>5390000</v>
      </c>
      <c r="W37" s="41"/>
      <c r="X37" s="37"/>
      <c r="Y37" s="37"/>
      <c r="Z37" t="s">
        <v>327</v>
      </c>
      <c r="AA37" t="s">
        <v>328</v>
      </c>
    </row>
    <row r="38" spans="1:27" ht="18" customHeight="1">
      <c r="A38" s="35">
        <v>3</v>
      </c>
      <c r="B38" s="35"/>
      <c r="C38" s="35"/>
      <c r="D38" s="35"/>
      <c r="E38" s="36">
        <v>88818</v>
      </c>
      <c r="F38" s="37"/>
      <c r="G38" s="37"/>
      <c r="H38" s="37"/>
      <c r="I38" s="37"/>
      <c r="J38" s="3"/>
      <c r="K38" s="38" t="s">
        <v>121</v>
      </c>
      <c r="L38" s="38"/>
      <c r="M38" s="4" t="s">
        <v>100</v>
      </c>
      <c r="N38" s="39" t="s">
        <v>185</v>
      </c>
      <c r="O38" s="39"/>
      <c r="P38" s="40" t="s">
        <v>94</v>
      </c>
      <c r="Q38" s="40"/>
      <c r="R38" s="40" t="s">
        <v>23</v>
      </c>
      <c r="S38" s="40"/>
      <c r="T38" s="2" t="s">
        <v>19</v>
      </c>
      <c r="U38" s="2" t="s">
        <v>94</v>
      </c>
      <c r="V38" s="41">
        <v>5390000</v>
      </c>
      <c r="W38" s="41"/>
      <c r="X38" s="37"/>
      <c r="Y38" s="37"/>
      <c r="Z38" t="s">
        <v>329</v>
      </c>
      <c r="AA38" t="s">
        <v>330</v>
      </c>
    </row>
    <row r="39" spans="1:27" ht="18" customHeight="1">
      <c r="A39" s="35">
        <v>4</v>
      </c>
      <c r="B39" s="35"/>
      <c r="C39" s="35"/>
      <c r="D39" s="35"/>
      <c r="E39" s="36">
        <v>86180</v>
      </c>
      <c r="F39" s="37"/>
      <c r="G39" s="37"/>
      <c r="H39" s="37"/>
      <c r="I39" s="37"/>
      <c r="J39" s="3"/>
      <c r="K39" s="38" t="s">
        <v>186</v>
      </c>
      <c r="L39" s="38"/>
      <c r="M39" s="4" t="s">
        <v>114</v>
      </c>
      <c r="N39" s="39" t="s">
        <v>187</v>
      </c>
      <c r="O39" s="39"/>
      <c r="P39" s="40" t="s">
        <v>188</v>
      </c>
      <c r="Q39" s="40"/>
      <c r="R39" s="40" t="s">
        <v>75</v>
      </c>
      <c r="S39" s="40"/>
      <c r="T39" s="2" t="s">
        <v>58</v>
      </c>
      <c r="U39" s="2" t="s">
        <v>189</v>
      </c>
      <c r="V39" s="41">
        <v>5390000</v>
      </c>
      <c r="W39" s="41"/>
      <c r="X39" s="37"/>
      <c r="Y39" s="37"/>
      <c r="Z39" t="s">
        <v>331</v>
      </c>
      <c r="AA39" t="s">
        <v>332</v>
      </c>
    </row>
    <row r="40" spans="1:27" ht="18" customHeight="1">
      <c r="A40" s="35">
        <v>5</v>
      </c>
      <c r="B40" s="35"/>
      <c r="C40" s="35"/>
      <c r="D40" s="35"/>
      <c r="E40" s="36">
        <v>88266</v>
      </c>
      <c r="F40" s="37"/>
      <c r="G40" s="37"/>
      <c r="H40" s="37"/>
      <c r="I40" s="37"/>
      <c r="J40" s="3"/>
      <c r="K40" s="38" t="s">
        <v>132</v>
      </c>
      <c r="L40" s="38"/>
      <c r="M40" s="4" t="s">
        <v>190</v>
      </c>
      <c r="N40" s="39" t="s">
        <v>109</v>
      </c>
      <c r="O40" s="39"/>
      <c r="P40" s="40" t="s">
        <v>107</v>
      </c>
      <c r="Q40" s="40"/>
      <c r="R40" s="40" t="s">
        <v>75</v>
      </c>
      <c r="S40" s="40"/>
      <c r="T40" s="2" t="s">
        <v>51</v>
      </c>
      <c r="U40" s="2" t="s">
        <v>117</v>
      </c>
      <c r="V40" s="41">
        <v>5390000</v>
      </c>
      <c r="W40" s="41"/>
      <c r="X40" s="37"/>
      <c r="Y40" s="37"/>
      <c r="Z40" t="s">
        <v>333</v>
      </c>
      <c r="AA40" t="s">
        <v>334</v>
      </c>
    </row>
    <row r="41" spans="1:27" ht="18" customHeight="1">
      <c r="A41" s="42"/>
      <c r="B41" s="42"/>
      <c r="C41" s="42"/>
      <c r="D41" s="42"/>
      <c r="E41" s="42"/>
      <c r="F41" s="42"/>
      <c r="G41" s="42"/>
      <c r="H41" s="43" t="s">
        <v>31</v>
      </c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4">
        <v>27489000</v>
      </c>
      <c r="U41" s="44"/>
      <c r="V41" s="44"/>
      <c r="W41" s="44"/>
      <c r="X41" s="45"/>
      <c r="Y41" s="45"/>
    </row>
    <row r="42" spans="1:27" ht="18" customHeight="1">
      <c r="A42" s="33"/>
      <c r="B42" s="33"/>
      <c r="C42" s="33"/>
      <c r="D42" s="33"/>
      <c r="E42" s="33"/>
      <c r="F42" s="33"/>
      <c r="G42" s="33"/>
      <c r="H42" s="34" t="s">
        <v>16</v>
      </c>
      <c r="I42" s="34"/>
      <c r="J42" s="32" t="s">
        <v>191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7" ht="18" customHeight="1">
      <c r="A43" s="35">
        <v>1</v>
      </c>
      <c r="B43" s="35"/>
      <c r="C43" s="35"/>
      <c r="D43" s="35"/>
      <c r="E43" s="36">
        <v>90252</v>
      </c>
      <c r="F43" s="37"/>
      <c r="G43" s="37"/>
      <c r="H43" s="37"/>
      <c r="I43" s="37"/>
      <c r="J43" s="3"/>
      <c r="K43" s="38" t="s">
        <v>192</v>
      </c>
      <c r="L43" s="38"/>
      <c r="M43" s="4" t="s">
        <v>105</v>
      </c>
      <c r="N43" s="39" t="s">
        <v>193</v>
      </c>
      <c r="O43" s="39"/>
      <c r="P43" s="40" t="s">
        <v>194</v>
      </c>
      <c r="Q43" s="40"/>
      <c r="R43" s="40" t="s">
        <v>37</v>
      </c>
      <c r="S43" s="40"/>
      <c r="T43" s="2" t="s">
        <v>96</v>
      </c>
      <c r="U43" s="2" t="s">
        <v>49</v>
      </c>
      <c r="V43" s="41">
        <v>5390000</v>
      </c>
      <c r="W43" s="41"/>
      <c r="X43" s="37"/>
      <c r="Y43" s="37"/>
      <c r="Z43" t="s">
        <v>335</v>
      </c>
      <c r="AA43" t="s">
        <v>336</v>
      </c>
    </row>
    <row r="44" spans="1:27" ht="18" customHeight="1">
      <c r="A44" s="35">
        <v>2</v>
      </c>
      <c r="B44" s="35"/>
      <c r="C44" s="35"/>
      <c r="D44" s="35"/>
      <c r="E44" s="36">
        <v>92034</v>
      </c>
      <c r="F44" s="37"/>
      <c r="G44" s="37"/>
      <c r="H44" s="37"/>
      <c r="I44" s="37"/>
      <c r="J44" s="3"/>
      <c r="K44" s="38" t="s">
        <v>110</v>
      </c>
      <c r="L44" s="38"/>
      <c r="M44" s="4" t="s">
        <v>105</v>
      </c>
      <c r="N44" s="39" t="s">
        <v>195</v>
      </c>
      <c r="O44" s="39"/>
      <c r="P44" s="40" t="s">
        <v>116</v>
      </c>
      <c r="Q44" s="40"/>
      <c r="R44" s="40" t="s">
        <v>23</v>
      </c>
      <c r="S44" s="40"/>
      <c r="T44" s="2" t="s">
        <v>96</v>
      </c>
      <c r="U44" s="2" t="s">
        <v>116</v>
      </c>
      <c r="V44" s="41">
        <v>5390000</v>
      </c>
      <c r="W44" s="41"/>
      <c r="X44" s="37"/>
      <c r="Y44" s="37"/>
      <c r="Z44" t="s">
        <v>337</v>
      </c>
      <c r="AA44" t="s">
        <v>338</v>
      </c>
    </row>
    <row r="45" spans="1:27" ht="18" customHeight="1">
      <c r="A45" s="35">
        <v>3</v>
      </c>
      <c r="B45" s="35"/>
      <c r="C45" s="35"/>
      <c r="D45" s="35"/>
      <c r="E45" s="36">
        <v>91024</v>
      </c>
      <c r="F45" s="37"/>
      <c r="G45" s="37"/>
      <c r="H45" s="37"/>
      <c r="I45" s="37"/>
      <c r="J45" s="3"/>
      <c r="K45" s="38" t="s">
        <v>196</v>
      </c>
      <c r="L45" s="38"/>
      <c r="M45" s="4" t="s">
        <v>111</v>
      </c>
      <c r="N45" s="39" t="s">
        <v>133</v>
      </c>
      <c r="O45" s="39"/>
      <c r="P45" s="40" t="s">
        <v>197</v>
      </c>
      <c r="Q45" s="40"/>
      <c r="R45" s="40" t="s">
        <v>37</v>
      </c>
      <c r="S45" s="40"/>
      <c r="T45" s="2" t="s">
        <v>99</v>
      </c>
      <c r="U45" s="2" t="s">
        <v>98</v>
      </c>
      <c r="V45" s="41">
        <v>5390000</v>
      </c>
      <c r="W45" s="41"/>
      <c r="X45" s="37"/>
      <c r="Y45" s="37"/>
      <c r="Z45" t="s">
        <v>339</v>
      </c>
      <c r="AA45" t="s">
        <v>340</v>
      </c>
    </row>
    <row r="46" spans="1:27" ht="18" customHeight="1">
      <c r="A46" s="35">
        <v>4</v>
      </c>
      <c r="B46" s="35"/>
      <c r="C46" s="35"/>
      <c r="D46" s="35"/>
      <c r="E46" s="36">
        <v>91073</v>
      </c>
      <c r="F46" s="37"/>
      <c r="G46" s="37"/>
      <c r="H46" s="37"/>
      <c r="I46" s="37"/>
      <c r="J46" s="3"/>
      <c r="K46" s="38" t="s">
        <v>198</v>
      </c>
      <c r="L46" s="38"/>
      <c r="M46" s="4" t="s">
        <v>100</v>
      </c>
      <c r="N46" s="39" t="s">
        <v>199</v>
      </c>
      <c r="O46" s="39"/>
      <c r="P46" s="40" t="s">
        <v>54</v>
      </c>
      <c r="Q46" s="40"/>
      <c r="R46" s="40" t="s">
        <v>23</v>
      </c>
      <c r="S46" s="40"/>
      <c r="T46" s="2" t="s">
        <v>58</v>
      </c>
      <c r="U46" s="2" t="s">
        <v>54</v>
      </c>
      <c r="V46" s="41">
        <v>5390000</v>
      </c>
      <c r="W46" s="41"/>
      <c r="X46" s="37"/>
      <c r="Y46" s="37"/>
      <c r="Z46" t="s">
        <v>341</v>
      </c>
      <c r="AA46" t="s">
        <v>342</v>
      </c>
    </row>
    <row r="47" spans="1:27" ht="18" customHeight="1">
      <c r="A47" s="35">
        <v>5</v>
      </c>
      <c r="B47" s="35"/>
      <c r="C47" s="35"/>
      <c r="D47" s="35"/>
      <c r="E47" s="36">
        <v>91142</v>
      </c>
      <c r="F47" s="37"/>
      <c r="G47" s="37"/>
      <c r="H47" s="37"/>
      <c r="I47" s="37"/>
      <c r="J47" s="3"/>
      <c r="K47" s="38" t="s">
        <v>200</v>
      </c>
      <c r="L47" s="38"/>
      <c r="M47" s="4" t="s">
        <v>65</v>
      </c>
      <c r="N47" s="39" t="s">
        <v>139</v>
      </c>
      <c r="O47" s="39"/>
      <c r="P47" s="40" t="s">
        <v>101</v>
      </c>
      <c r="Q47" s="40"/>
      <c r="R47" s="40" t="s">
        <v>37</v>
      </c>
      <c r="S47" s="40"/>
      <c r="T47" s="2" t="s">
        <v>51</v>
      </c>
      <c r="U47" s="2" t="s">
        <v>94</v>
      </c>
      <c r="V47" s="41">
        <v>5390000</v>
      </c>
      <c r="W47" s="41"/>
      <c r="X47" s="46" t="s">
        <v>410</v>
      </c>
      <c r="Y47" s="46"/>
      <c r="AA47">
        <v>34203011780</v>
      </c>
    </row>
    <row r="48" spans="1:27" ht="18" customHeight="1">
      <c r="A48" s="35">
        <v>6</v>
      </c>
      <c r="B48" s="35"/>
      <c r="C48" s="35"/>
      <c r="D48" s="35"/>
      <c r="E48" s="36">
        <v>90916</v>
      </c>
      <c r="F48" s="37"/>
      <c r="G48" s="37"/>
      <c r="H48" s="37"/>
      <c r="I48" s="37"/>
      <c r="J48" s="3"/>
      <c r="K48" s="38" t="s">
        <v>201</v>
      </c>
      <c r="L48" s="38"/>
      <c r="M48" s="4" t="s">
        <v>25</v>
      </c>
      <c r="N48" s="39" t="s">
        <v>202</v>
      </c>
      <c r="O48" s="39"/>
      <c r="P48" s="40" t="s">
        <v>40</v>
      </c>
      <c r="Q48" s="40"/>
      <c r="R48" s="40" t="s">
        <v>37</v>
      </c>
      <c r="S48" s="40"/>
      <c r="T48" s="2" t="s">
        <v>22</v>
      </c>
      <c r="U48" s="2" t="s">
        <v>136</v>
      </c>
      <c r="V48" s="41">
        <v>5929000</v>
      </c>
      <c r="W48" s="41"/>
      <c r="X48" s="37"/>
      <c r="Y48" s="37"/>
      <c r="Z48" t="s">
        <v>343</v>
      </c>
      <c r="AA48" t="s">
        <v>344</v>
      </c>
    </row>
    <row r="49" spans="1:27" ht="18" customHeight="1">
      <c r="A49" s="35">
        <v>7</v>
      </c>
      <c r="B49" s="35"/>
      <c r="C49" s="35"/>
      <c r="D49" s="35"/>
      <c r="E49" s="36">
        <v>94712</v>
      </c>
      <c r="F49" s="37"/>
      <c r="G49" s="37"/>
      <c r="H49" s="37"/>
      <c r="I49" s="37"/>
      <c r="J49" s="3"/>
      <c r="K49" s="38" t="s">
        <v>203</v>
      </c>
      <c r="L49" s="38"/>
      <c r="M49" s="4" t="s">
        <v>204</v>
      </c>
      <c r="N49" s="39" t="s">
        <v>145</v>
      </c>
      <c r="O49" s="39"/>
      <c r="P49" s="40" t="s">
        <v>40</v>
      </c>
      <c r="Q49" s="40"/>
      <c r="R49" s="40" t="s">
        <v>23</v>
      </c>
      <c r="S49" s="40"/>
      <c r="T49" s="2" t="s">
        <v>99</v>
      </c>
      <c r="U49" s="2" t="s">
        <v>40</v>
      </c>
      <c r="V49" s="41">
        <v>5390000</v>
      </c>
      <c r="W49" s="41"/>
      <c r="X49" s="46" t="s">
        <v>409</v>
      </c>
      <c r="Y49" s="46"/>
      <c r="AA49">
        <v>36203011210</v>
      </c>
    </row>
    <row r="50" spans="1:27" ht="18" customHeight="1">
      <c r="A50" s="35">
        <v>8</v>
      </c>
      <c r="B50" s="35"/>
      <c r="C50" s="35"/>
      <c r="D50" s="35"/>
      <c r="E50" s="36">
        <v>93264</v>
      </c>
      <c r="F50" s="37"/>
      <c r="G50" s="37"/>
      <c r="H50" s="37"/>
      <c r="I50" s="37"/>
      <c r="J50" s="3"/>
      <c r="K50" s="38" t="s">
        <v>38</v>
      </c>
      <c r="L50" s="38"/>
      <c r="M50" s="4" t="s">
        <v>205</v>
      </c>
      <c r="N50" s="39" t="s">
        <v>142</v>
      </c>
      <c r="O50" s="39"/>
      <c r="P50" s="40" t="s">
        <v>64</v>
      </c>
      <c r="Q50" s="40"/>
      <c r="R50" s="40" t="s">
        <v>23</v>
      </c>
      <c r="S50" s="40"/>
      <c r="T50" s="2" t="s">
        <v>22</v>
      </c>
      <c r="U50" s="2" t="s">
        <v>64</v>
      </c>
      <c r="V50" s="41">
        <v>5929000</v>
      </c>
      <c r="W50" s="41"/>
      <c r="X50" s="37"/>
      <c r="Y50" s="37"/>
      <c r="Z50" t="s">
        <v>345</v>
      </c>
      <c r="AA50" t="s">
        <v>346</v>
      </c>
    </row>
    <row r="51" spans="1:27" ht="18" customHeight="1">
      <c r="A51" s="35">
        <v>9</v>
      </c>
      <c r="B51" s="35"/>
      <c r="C51" s="35"/>
      <c r="D51" s="35"/>
      <c r="E51" s="36">
        <v>91091</v>
      </c>
      <c r="F51" s="37"/>
      <c r="G51" s="37"/>
      <c r="H51" s="37"/>
      <c r="I51" s="37"/>
      <c r="J51" s="3"/>
      <c r="K51" s="38" t="s">
        <v>132</v>
      </c>
      <c r="L51" s="38"/>
      <c r="M51" s="4" t="s">
        <v>53</v>
      </c>
      <c r="N51" s="39" t="s">
        <v>206</v>
      </c>
      <c r="O51" s="39"/>
      <c r="P51" s="40" t="s">
        <v>41</v>
      </c>
      <c r="Q51" s="40"/>
      <c r="R51" s="40" t="s">
        <v>37</v>
      </c>
      <c r="S51" s="40"/>
      <c r="T51" s="2" t="s">
        <v>22</v>
      </c>
      <c r="U51" s="2" t="s">
        <v>46</v>
      </c>
      <c r="V51" s="41">
        <v>5929000</v>
      </c>
      <c r="W51" s="41"/>
      <c r="X51" s="37"/>
      <c r="Y51" s="37"/>
      <c r="Z51" t="s">
        <v>347</v>
      </c>
      <c r="AA51" t="s">
        <v>348</v>
      </c>
    </row>
    <row r="52" spans="1:27" ht="18" customHeight="1">
      <c r="A52" s="42"/>
      <c r="B52" s="42"/>
      <c r="C52" s="42"/>
      <c r="D52" s="42"/>
      <c r="E52" s="42"/>
      <c r="F52" s="42"/>
      <c r="G52" s="42"/>
      <c r="H52" s="43" t="s">
        <v>31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4">
        <v>50127000</v>
      </c>
      <c r="U52" s="44"/>
      <c r="V52" s="44"/>
      <c r="W52" s="44"/>
      <c r="X52" s="45"/>
      <c r="Y52" s="45"/>
    </row>
    <row r="53" spans="1:27" ht="18" customHeight="1">
      <c r="A53" s="33"/>
      <c r="B53" s="33"/>
      <c r="C53" s="33"/>
      <c r="D53" s="33"/>
      <c r="E53" s="33"/>
      <c r="F53" s="33"/>
      <c r="G53" s="33"/>
      <c r="H53" s="34" t="s">
        <v>16</v>
      </c>
      <c r="I53" s="34"/>
      <c r="J53" s="32" t="s">
        <v>207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7" ht="18" customHeight="1">
      <c r="A54" s="35">
        <v>1</v>
      </c>
      <c r="B54" s="35"/>
      <c r="C54" s="35"/>
      <c r="D54" s="35"/>
      <c r="E54" s="36">
        <v>96596</v>
      </c>
      <c r="F54" s="37"/>
      <c r="G54" s="37"/>
      <c r="H54" s="37"/>
      <c r="I54" s="37"/>
      <c r="J54" s="3"/>
      <c r="K54" s="38" t="s">
        <v>201</v>
      </c>
      <c r="L54" s="38"/>
      <c r="M54" s="4" t="s">
        <v>35</v>
      </c>
      <c r="N54" s="39" t="s">
        <v>208</v>
      </c>
      <c r="O54" s="39"/>
      <c r="P54" s="40" t="s">
        <v>29</v>
      </c>
      <c r="Q54" s="40"/>
      <c r="R54" s="40" t="s">
        <v>23</v>
      </c>
      <c r="S54" s="40"/>
      <c r="T54" s="2" t="s">
        <v>20</v>
      </c>
      <c r="U54" s="2" t="s">
        <v>29</v>
      </c>
      <c r="V54" s="41">
        <v>5390000</v>
      </c>
      <c r="W54" s="41"/>
      <c r="X54" s="37"/>
      <c r="Y54" s="37"/>
      <c r="Z54" t="s">
        <v>349</v>
      </c>
      <c r="AA54" t="s">
        <v>350</v>
      </c>
    </row>
    <row r="55" spans="1:27" ht="18" customHeight="1">
      <c r="A55" s="35">
        <v>2</v>
      </c>
      <c r="B55" s="35"/>
      <c r="C55" s="35"/>
      <c r="D55" s="35"/>
      <c r="E55" s="36">
        <v>96185</v>
      </c>
      <c r="F55" s="37"/>
      <c r="G55" s="37"/>
      <c r="H55" s="37"/>
      <c r="I55" s="37"/>
      <c r="J55" s="3"/>
      <c r="K55" s="38" t="s">
        <v>209</v>
      </c>
      <c r="L55" s="38"/>
      <c r="M55" s="4" t="s">
        <v>204</v>
      </c>
      <c r="N55" s="39" t="s">
        <v>210</v>
      </c>
      <c r="O55" s="39"/>
      <c r="P55" s="40" t="s">
        <v>87</v>
      </c>
      <c r="Q55" s="40"/>
      <c r="R55" s="40" t="s">
        <v>37</v>
      </c>
      <c r="S55" s="40"/>
      <c r="T55" s="2" t="s">
        <v>20</v>
      </c>
      <c r="U55" s="2" t="s">
        <v>119</v>
      </c>
      <c r="V55" s="41">
        <v>5929000</v>
      </c>
      <c r="W55" s="41"/>
      <c r="X55" s="37"/>
      <c r="Y55" s="37"/>
      <c r="Z55" t="s">
        <v>351</v>
      </c>
      <c r="AA55" t="s">
        <v>352</v>
      </c>
    </row>
    <row r="56" spans="1:27" ht="18" customHeight="1">
      <c r="A56" s="35">
        <v>3</v>
      </c>
      <c r="B56" s="35"/>
      <c r="C56" s="35"/>
      <c r="D56" s="35"/>
      <c r="E56" s="36">
        <v>95339</v>
      </c>
      <c r="F56" s="37"/>
      <c r="G56" s="37"/>
      <c r="H56" s="37"/>
      <c r="I56" s="37"/>
      <c r="J56" s="3"/>
      <c r="K56" s="38" t="s">
        <v>211</v>
      </c>
      <c r="L56" s="38"/>
      <c r="M56" s="4" t="s">
        <v>212</v>
      </c>
      <c r="N56" s="39" t="s">
        <v>213</v>
      </c>
      <c r="O56" s="39"/>
      <c r="P56" s="40" t="s">
        <v>107</v>
      </c>
      <c r="Q56" s="40"/>
      <c r="R56" s="40" t="s">
        <v>23</v>
      </c>
      <c r="S56" s="40"/>
      <c r="T56" s="2" t="s">
        <v>20</v>
      </c>
      <c r="U56" s="2" t="s">
        <v>107</v>
      </c>
      <c r="V56" s="41">
        <v>5390000</v>
      </c>
      <c r="W56" s="41"/>
      <c r="X56" s="37"/>
      <c r="Y56" s="37"/>
      <c r="Z56" t="s">
        <v>353</v>
      </c>
      <c r="AA56" t="s">
        <v>354</v>
      </c>
    </row>
    <row r="57" spans="1:27" ht="18" customHeight="1">
      <c r="A57" s="35">
        <v>4</v>
      </c>
      <c r="B57" s="35"/>
      <c r="C57" s="35"/>
      <c r="D57" s="35"/>
      <c r="E57" s="36">
        <v>97759</v>
      </c>
      <c r="F57" s="37"/>
      <c r="G57" s="37"/>
      <c r="H57" s="37"/>
      <c r="I57" s="37"/>
      <c r="J57" s="3"/>
      <c r="K57" s="38" t="s">
        <v>214</v>
      </c>
      <c r="L57" s="38"/>
      <c r="M57" s="4" t="s">
        <v>124</v>
      </c>
      <c r="N57" s="39" t="s">
        <v>215</v>
      </c>
      <c r="O57" s="39"/>
      <c r="P57" s="40" t="s">
        <v>26</v>
      </c>
      <c r="Q57" s="40"/>
      <c r="R57" s="40" t="s">
        <v>37</v>
      </c>
      <c r="S57" s="40"/>
      <c r="T57" s="2" t="s">
        <v>30</v>
      </c>
      <c r="U57" s="2" t="s">
        <v>143</v>
      </c>
      <c r="V57" s="41">
        <v>5929000</v>
      </c>
      <c r="W57" s="41"/>
      <c r="X57" s="37"/>
      <c r="Y57" s="37"/>
      <c r="Z57" t="s">
        <v>355</v>
      </c>
      <c r="AA57" t="s">
        <v>356</v>
      </c>
    </row>
    <row r="58" spans="1:27" ht="18" customHeight="1">
      <c r="A58" s="35">
        <v>5</v>
      </c>
      <c r="B58" s="35"/>
      <c r="C58" s="35"/>
      <c r="D58" s="35"/>
      <c r="E58" s="36">
        <v>95865</v>
      </c>
      <c r="F58" s="37"/>
      <c r="G58" s="37"/>
      <c r="H58" s="37"/>
      <c r="I58" s="37"/>
      <c r="J58" s="3"/>
      <c r="K58" s="38" t="s">
        <v>216</v>
      </c>
      <c r="L58" s="38"/>
      <c r="M58" s="4" t="s">
        <v>102</v>
      </c>
      <c r="N58" s="39" t="s">
        <v>217</v>
      </c>
      <c r="O58" s="39"/>
      <c r="P58" s="40" t="s">
        <v>126</v>
      </c>
      <c r="Q58" s="40"/>
      <c r="R58" s="40" t="s">
        <v>23</v>
      </c>
      <c r="S58" s="40"/>
      <c r="T58" s="2" t="s">
        <v>30</v>
      </c>
      <c r="U58" s="2" t="s">
        <v>126</v>
      </c>
      <c r="V58" s="41">
        <v>5929000</v>
      </c>
      <c r="W58" s="41"/>
      <c r="X58" s="37"/>
      <c r="Y58" s="37"/>
      <c r="Z58" t="s">
        <v>357</v>
      </c>
      <c r="AA58" t="s">
        <v>358</v>
      </c>
    </row>
    <row r="59" spans="1:27" ht="18" customHeight="1">
      <c r="A59" s="35">
        <v>6</v>
      </c>
      <c r="B59" s="35"/>
      <c r="C59" s="35"/>
      <c r="D59" s="35"/>
      <c r="E59" s="36">
        <v>96527</v>
      </c>
      <c r="F59" s="37"/>
      <c r="G59" s="37"/>
      <c r="H59" s="37"/>
      <c r="I59" s="37"/>
      <c r="J59" s="3"/>
      <c r="K59" s="38" t="s">
        <v>218</v>
      </c>
      <c r="L59" s="38"/>
      <c r="M59" s="4" t="s">
        <v>219</v>
      </c>
      <c r="N59" s="39" t="s">
        <v>104</v>
      </c>
      <c r="O59" s="39"/>
      <c r="P59" s="40" t="s">
        <v>141</v>
      </c>
      <c r="Q59" s="40"/>
      <c r="R59" s="40" t="s">
        <v>37</v>
      </c>
      <c r="S59" s="40"/>
      <c r="T59" s="2" t="s">
        <v>51</v>
      </c>
      <c r="U59" s="2" t="s">
        <v>68</v>
      </c>
      <c r="V59" s="41">
        <v>5929000</v>
      </c>
      <c r="W59" s="41"/>
      <c r="X59" s="37"/>
      <c r="Y59" s="37"/>
      <c r="Z59" t="s">
        <v>359</v>
      </c>
      <c r="AA59" t="s">
        <v>360</v>
      </c>
    </row>
    <row r="60" spans="1:27" ht="18" customHeight="1">
      <c r="A60" s="35">
        <v>7</v>
      </c>
      <c r="B60" s="35"/>
      <c r="C60" s="35"/>
      <c r="D60" s="35"/>
      <c r="E60" s="36">
        <v>96462</v>
      </c>
      <c r="F60" s="37"/>
      <c r="G60" s="37"/>
      <c r="H60" s="37"/>
      <c r="I60" s="37"/>
      <c r="J60" s="3"/>
      <c r="K60" s="38" t="s">
        <v>52</v>
      </c>
      <c r="L60" s="38"/>
      <c r="M60" s="4" t="s">
        <v>56</v>
      </c>
      <c r="N60" s="39" t="s">
        <v>220</v>
      </c>
      <c r="O60" s="39"/>
      <c r="P60" s="40" t="s">
        <v>44</v>
      </c>
      <c r="Q60" s="40"/>
      <c r="R60" s="40" t="s">
        <v>23</v>
      </c>
      <c r="S60" s="40"/>
      <c r="T60" s="2" t="s">
        <v>22</v>
      </c>
      <c r="U60" s="2" t="s">
        <v>44</v>
      </c>
      <c r="V60" s="41">
        <v>5929000</v>
      </c>
      <c r="W60" s="41"/>
      <c r="X60" s="37"/>
      <c r="Y60" s="37"/>
      <c r="Z60" t="s">
        <v>361</v>
      </c>
      <c r="AA60" t="s">
        <v>362</v>
      </c>
    </row>
    <row r="61" spans="1:27" ht="18" customHeight="1">
      <c r="A61" s="35">
        <v>8</v>
      </c>
      <c r="B61" s="35"/>
      <c r="C61" s="35"/>
      <c r="D61" s="35"/>
      <c r="E61" s="36">
        <v>97204</v>
      </c>
      <c r="F61" s="37"/>
      <c r="G61" s="37"/>
      <c r="H61" s="37"/>
      <c r="I61" s="37"/>
      <c r="J61" s="3"/>
      <c r="K61" s="38" t="s">
        <v>123</v>
      </c>
      <c r="L61" s="38"/>
      <c r="M61" s="4" t="s">
        <v>47</v>
      </c>
      <c r="N61" s="39" t="s">
        <v>221</v>
      </c>
      <c r="O61" s="39"/>
      <c r="P61" s="40" t="s">
        <v>45</v>
      </c>
      <c r="Q61" s="40"/>
      <c r="R61" s="40" t="s">
        <v>23</v>
      </c>
      <c r="S61" s="40"/>
      <c r="T61" s="2" t="s">
        <v>22</v>
      </c>
      <c r="U61" s="2" t="s">
        <v>45</v>
      </c>
      <c r="V61" s="41">
        <v>5929000</v>
      </c>
      <c r="W61" s="41"/>
      <c r="X61" s="37"/>
      <c r="Y61" s="37"/>
      <c r="Z61" t="s">
        <v>363</v>
      </c>
      <c r="AA61" t="s">
        <v>364</v>
      </c>
    </row>
    <row r="62" spans="1:27" ht="18" customHeight="1">
      <c r="A62" s="35">
        <v>9</v>
      </c>
      <c r="B62" s="35"/>
      <c r="C62" s="35"/>
      <c r="D62" s="35"/>
      <c r="E62" s="36">
        <v>95163</v>
      </c>
      <c r="F62" s="37"/>
      <c r="G62" s="37"/>
      <c r="H62" s="37"/>
      <c r="I62" s="37"/>
      <c r="J62" s="3"/>
      <c r="K62" s="38" t="s">
        <v>222</v>
      </c>
      <c r="L62" s="38"/>
      <c r="M62" s="4" t="s">
        <v>47</v>
      </c>
      <c r="N62" s="39" t="s">
        <v>144</v>
      </c>
      <c r="O62" s="39"/>
      <c r="P62" s="40" t="s">
        <v>80</v>
      </c>
      <c r="Q62" s="40"/>
      <c r="R62" s="40" t="s">
        <v>37</v>
      </c>
      <c r="S62" s="40"/>
      <c r="T62" s="2" t="s">
        <v>51</v>
      </c>
      <c r="U62" s="2" t="s">
        <v>81</v>
      </c>
      <c r="V62" s="41">
        <v>5390000</v>
      </c>
      <c r="W62" s="41"/>
      <c r="X62" s="37"/>
      <c r="Y62" s="37"/>
      <c r="Z62" t="s">
        <v>365</v>
      </c>
      <c r="AA62" t="s">
        <v>366</v>
      </c>
    </row>
    <row r="63" spans="1:27" ht="18" customHeight="1">
      <c r="A63" s="42"/>
      <c r="B63" s="42"/>
      <c r="C63" s="42"/>
      <c r="D63" s="42"/>
      <c r="E63" s="42"/>
      <c r="F63" s="42"/>
      <c r="G63" s="42"/>
      <c r="H63" s="43" t="s">
        <v>31</v>
      </c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4">
        <v>51744000</v>
      </c>
      <c r="U63" s="44"/>
      <c r="V63" s="44"/>
      <c r="W63" s="44"/>
      <c r="X63" s="45"/>
      <c r="Y63" s="45"/>
    </row>
    <row r="64" spans="1:27" ht="18" customHeight="1">
      <c r="A64" s="33"/>
      <c r="B64" s="33"/>
      <c r="C64" s="33"/>
      <c r="D64" s="33"/>
      <c r="E64" s="33"/>
      <c r="F64" s="33"/>
      <c r="G64" s="33"/>
      <c r="H64" s="34" t="s">
        <v>16</v>
      </c>
      <c r="I64" s="34"/>
      <c r="J64" s="32" t="s">
        <v>223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1:27" ht="18" customHeight="1">
      <c r="A65" s="35">
        <v>1</v>
      </c>
      <c r="B65" s="35"/>
      <c r="C65" s="35"/>
      <c r="D65" s="35"/>
      <c r="E65" s="36">
        <v>88646</v>
      </c>
      <c r="F65" s="37"/>
      <c r="G65" s="37"/>
      <c r="H65" s="37"/>
      <c r="I65" s="37"/>
      <c r="J65" s="3"/>
      <c r="K65" s="38" t="s">
        <v>224</v>
      </c>
      <c r="L65" s="38"/>
      <c r="M65" s="4" t="s">
        <v>128</v>
      </c>
      <c r="N65" s="39" t="s">
        <v>225</v>
      </c>
      <c r="O65" s="39"/>
      <c r="P65" s="40" t="s">
        <v>119</v>
      </c>
      <c r="Q65" s="40"/>
      <c r="R65" s="40" t="s">
        <v>37</v>
      </c>
      <c r="S65" s="40"/>
      <c r="T65" s="2" t="s">
        <v>22</v>
      </c>
      <c r="U65" s="2" t="s">
        <v>112</v>
      </c>
      <c r="V65" s="41">
        <v>5929000</v>
      </c>
      <c r="W65" s="41"/>
      <c r="X65" s="37"/>
      <c r="Y65" s="37"/>
      <c r="Z65" t="s">
        <v>367</v>
      </c>
      <c r="AA65" t="s">
        <v>368</v>
      </c>
    </row>
    <row r="66" spans="1:27" ht="18" customHeight="1">
      <c r="A66" s="35">
        <v>2</v>
      </c>
      <c r="B66" s="35"/>
      <c r="C66" s="35"/>
      <c r="D66" s="35"/>
      <c r="E66" s="36">
        <v>87629</v>
      </c>
      <c r="F66" s="37"/>
      <c r="G66" s="37"/>
      <c r="H66" s="37"/>
      <c r="I66" s="37"/>
      <c r="J66" s="3"/>
      <c r="K66" s="38" t="s">
        <v>129</v>
      </c>
      <c r="L66" s="38"/>
      <c r="M66" s="4" t="s">
        <v>47</v>
      </c>
      <c r="N66" s="39" t="s">
        <v>226</v>
      </c>
      <c r="O66" s="39"/>
      <c r="P66" s="40" t="s">
        <v>40</v>
      </c>
      <c r="Q66" s="40"/>
      <c r="R66" s="40" t="s">
        <v>37</v>
      </c>
      <c r="S66" s="40"/>
      <c r="T66" s="2" t="s">
        <v>22</v>
      </c>
      <c r="U66" s="2" t="s">
        <v>136</v>
      </c>
      <c r="V66" s="41">
        <v>5929000</v>
      </c>
      <c r="W66" s="41"/>
      <c r="X66" s="37"/>
      <c r="Y66" s="37"/>
      <c r="Z66" t="s">
        <v>369</v>
      </c>
      <c r="AA66" t="s">
        <v>370</v>
      </c>
    </row>
    <row r="67" spans="1:27" ht="18" customHeight="1">
      <c r="A67" s="42"/>
      <c r="B67" s="42"/>
      <c r="C67" s="42"/>
      <c r="D67" s="42"/>
      <c r="E67" s="42"/>
      <c r="F67" s="42"/>
      <c r="G67" s="42"/>
      <c r="H67" s="43" t="s">
        <v>31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4">
        <v>11858000</v>
      </c>
      <c r="U67" s="44"/>
      <c r="V67" s="44"/>
      <c r="W67" s="44"/>
      <c r="X67" s="45"/>
      <c r="Y67" s="45"/>
    </row>
    <row r="68" spans="1:27" ht="18" customHeight="1">
      <c r="A68" s="33"/>
      <c r="B68" s="33"/>
      <c r="C68" s="33"/>
      <c r="D68" s="33"/>
      <c r="E68" s="33"/>
      <c r="F68" s="33"/>
      <c r="G68" s="33"/>
      <c r="H68" s="34" t="s">
        <v>16</v>
      </c>
      <c r="I68" s="34"/>
      <c r="J68" s="32" t="s">
        <v>227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7" ht="18" customHeight="1">
      <c r="A69" s="35">
        <v>1</v>
      </c>
      <c r="B69" s="35"/>
      <c r="C69" s="35"/>
      <c r="D69" s="35"/>
      <c r="E69" s="36">
        <v>91228</v>
      </c>
      <c r="F69" s="37"/>
      <c r="G69" s="37"/>
      <c r="H69" s="37"/>
      <c r="I69" s="37"/>
      <c r="J69" s="3"/>
      <c r="K69" s="38" t="s">
        <v>203</v>
      </c>
      <c r="L69" s="38"/>
      <c r="M69" s="4" t="s">
        <v>25</v>
      </c>
      <c r="N69" s="39" t="s">
        <v>228</v>
      </c>
      <c r="O69" s="39"/>
      <c r="P69" s="40" t="s">
        <v>197</v>
      </c>
      <c r="Q69" s="40"/>
      <c r="R69" s="40" t="s">
        <v>23</v>
      </c>
      <c r="S69" s="40"/>
      <c r="T69" s="2" t="s">
        <v>58</v>
      </c>
      <c r="U69" s="2" t="s">
        <v>197</v>
      </c>
      <c r="V69" s="41">
        <v>4900000</v>
      </c>
      <c r="W69" s="41"/>
      <c r="X69" s="37"/>
      <c r="Y69" s="37"/>
      <c r="Z69" t="s">
        <v>371</v>
      </c>
      <c r="AA69" t="s">
        <v>372</v>
      </c>
    </row>
    <row r="70" spans="1:27" ht="18" customHeight="1">
      <c r="A70" s="35">
        <v>2</v>
      </c>
      <c r="B70" s="35"/>
      <c r="C70" s="35"/>
      <c r="D70" s="35"/>
      <c r="E70" s="36">
        <v>92188</v>
      </c>
      <c r="F70" s="37"/>
      <c r="G70" s="37"/>
      <c r="H70" s="37"/>
      <c r="I70" s="37"/>
      <c r="J70" s="3"/>
      <c r="K70" s="38" t="s">
        <v>229</v>
      </c>
      <c r="L70" s="38"/>
      <c r="M70" s="4" t="s">
        <v>113</v>
      </c>
      <c r="N70" s="39" t="s">
        <v>108</v>
      </c>
      <c r="O70" s="39"/>
      <c r="P70" s="40" t="s">
        <v>44</v>
      </c>
      <c r="Q70" s="40"/>
      <c r="R70" s="40" t="s">
        <v>37</v>
      </c>
      <c r="S70" s="40"/>
      <c r="T70" s="2" t="s">
        <v>22</v>
      </c>
      <c r="U70" s="2" t="s">
        <v>36</v>
      </c>
      <c r="V70" s="41">
        <v>5929000</v>
      </c>
      <c r="W70" s="41"/>
      <c r="X70" s="37"/>
      <c r="Y70" s="37"/>
      <c r="Z70" t="s">
        <v>373</v>
      </c>
      <c r="AA70" t="s">
        <v>374</v>
      </c>
    </row>
    <row r="71" spans="1:27" ht="18" customHeight="1">
      <c r="A71" s="35">
        <v>3</v>
      </c>
      <c r="B71" s="35"/>
      <c r="C71" s="35"/>
      <c r="D71" s="35"/>
      <c r="E71" s="36">
        <v>91175</v>
      </c>
      <c r="F71" s="37"/>
      <c r="G71" s="37"/>
      <c r="H71" s="37"/>
      <c r="I71" s="37"/>
      <c r="J71" s="3"/>
      <c r="K71" s="38" t="s">
        <v>52</v>
      </c>
      <c r="L71" s="38"/>
      <c r="M71" s="4" t="s">
        <v>79</v>
      </c>
      <c r="N71" s="39" t="s">
        <v>230</v>
      </c>
      <c r="O71" s="39"/>
      <c r="P71" s="40" t="s">
        <v>78</v>
      </c>
      <c r="Q71" s="40"/>
      <c r="R71" s="40" t="s">
        <v>37</v>
      </c>
      <c r="S71" s="40"/>
      <c r="T71" s="2" t="s">
        <v>22</v>
      </c>
      <c r="U71" s="2" t="s">
        <v>92</v>
      </c>
      <c r="V71" s="41">
        <v>5929000</v>
      </c>
      <c r="W71" s="41"/>
      <c r="X71" s="37"/>
      <c r="Y71" s="37"/>
      <c r="Z71" t="s">
        <v>375</v>
      </c>
      <c r="AA71" t="s">
        <v>376</v>
      </c>
    </row>
    <row r="72" spans="1:27" ht="18" customHeight="1">
      <c r="A72" s="42"/>
      <c r="B72" s="42"/>
      <c r="C72" s="42"/>
      <c r="D72" s="42"/>
      <c r="E72" s="42"/>
      <c r="F72" s="42"/>
      <c r="G72" s="42"/>
      <c r="H72" s="43" t="s">
        <v>31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4">
        <v>16758000</v>
      </c>
      <c r="U72" s="44"/>
      <c r="V72" s="44"/>
      <c r="W72" s="44"/>
      <c r="X72" s="45"/>
      <c r="Y72" s="45"/>
    </row>
    <row r="73" spans="1:27" ht="18" customHeight="1">
      <c r="A73" s="33"/>
      <c r="B73" s="33"/>
      <c r="C73" s="33"/>
      <c r="D73" s="33"/>
      <c r="E73" s="33"/>
      <c r="F73" s="33"/>
      <c r="G73" s="33"/>
      <c r="H73" s="34" t="s">
        <v>16</v>
      </c>
      <c r="I73" s="34"/>
      <c r="J73" s="32" t="s">
        <v>231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7" ht="18" customHeight="1">
      <c r="A74" s="35">
        <v>1</v>
      </c>
      <c r="B74" s="35"/>
      <c r="C74" s="35"/>
      <c r="D74" s="35"/>
      <c r="E74" s="36">
        <v>96927</v>
      </c>
      <c r="F74" s="37"/>
      <c r="G74" s="37"/>
      <c r="H74" s="37"/>
      <c r="I74" s="37"/>
      <c r="J74" s="3"/>
      <c r="K74" s="38" t="s">
        <v>232</v>
      </c>
      <c r="L74" s="38"/>
      <c r="M74" s="4" t="s">
        <v>97</v>
      </c>
      <c r="N74" s="39" t="s">
        <v>115</v>
      </c>
      <c r="O74" s="39"/>
      <c r="P74" s="40" t="s">
        <v>36</v>
      </c>
      <c r="Q74" s="40"/>
      <c r="R74" s="40" t="s">
        <v>23</v>
      </c>
      <c r="S74" s="40"/>
      <c r="T74" s="2" t="s">
        <v>51</v>
      </c>
      <c r="U74" s="2" t="s">
        <v>36</v>
      </c>
      <c r="V74" s="41">
        <v>5929000</v>
      </c>
      <c r="W74" s="41"/>
      <c r="X74" s="37"/>
      <c r="Y74" s="37"/>
      <c r="Z74" t="s">
        <v>377</v>
      </c>
      <c r="AA74" t="s">
        <v>378</v>
      </c>
    </row>
    <row r="75" spans="1:27" ht="18" customHeight="1">
      <c r="A75" s="35">
        <v>2</v>
      </c>
      <c r="B75" s="35"/>
      <c r="C75" s="35"/>
      <c r="D75" s="35"/>
      <c r="E75" s="36">
        <v>97754</v>
      </c>
      <c r="F75" s="37"/>
      <c r="G75" s="37"/>
      <c r="H75" s="37"/>
      <c r="I75" s="37"/>
      <c r="J75" s="3"/>
      <c r="K75" s="38" t="s">
        <v>233</v>
      </c>
      <c r="L75" s="38"/>
      <c r="M75" s="4" t="s">
        <v>85</v>
      </c>
      <c r="N75" s="39" t="s">
        <v>91</v>
      </c>
      <c r="O75" s="39"/>
      <c r="P75" s="40" t="s">
        <v>74</v>
      </c>
      <c r="Q75" s="40"/>
      <c r="R75" s="40" t="s">
        <v>23</v>
      </c>
      <c r="S75" s="40"/>
      <c r="T75" s="2" t="s">
        <v>30</v>
      </c>
      <c r="U75" s="2" t="s">
        <v>74</v>
      </c>
      <c r="V75" s="41">
        <v>5390000</v>
      </c>
      <c r="W75" s="41"/>
      <c r="X75" s="37"/>
      <c r="Y75" s="37"/>
      <c r="Z75" t="s">
        <v>379</v>
      </c>
      <c r="AA75" t="s">
        <v>380</v>
      </c>
    </row>
    <row r="76" spans="1:27" ht="18" customHeight="1">
      <c r="A76" s="35">
        <v>3</v>
      </c>
      <c r="B76" s="35"/>
      <c r="C76" s="35"/>
      <c r="D76" s="35"/>
      <c r="E76" s="36">
        <v>97910</v>
      </c>
      <c r="F76" s="37"/>
      <c r="G76" s="37"/>
      <c r="H76" s="37"/>
      <c r="I76" s="37"/>
      <c r="J76" s="3"/>
      <c r="K76" s="38" t="s">
        <v>234</v>
      </c>
      <c r="L76" s="38"/>
      <c r="M76" s="4" t="s">
        <v>35</v>
      </c>
      <c r="N76" s="39" t="s">
        <v>235</v>
      </c>
      <c r="O76" s="39"/>
      <c r="P76" s="40" t="s">
        <v>173</v>
      </c>
      <c r="Q76" s="40"/>
      <c r="R76" s="40" t="s">
        <v>23</v>
      </c>
      <c r="S76" s="40"/>
      <c r="T76" s="2" t="s">
        <v>20</v>
      </c>
      <c r="U76" s="2" t="s">
        <v>173</v>
      </c>
      <c r="V76" s="41">
        <v>5390000</v>
      </c>
      <c r="W76" s="41"/>
      <c r="X76" s="37"/>
      <c r="Y76" s="37"/>
      <c r="Z76" t="s">
        <v>381</v>
      </c>
      <c r="AA76" t="s">
        <v>382</v>
      </c>
    </row>
    <row r="77" spans="1:27" ht="18" customHeight="1">
      <c r="A77" s="35">
        <v>4</v>
      </c>
      <c r="B77" s="35"/>
      <c r="C77" s="35"/>
      <c r="D77" s="35"/>
      <c r="E77" s="36">
        <v>95017</v>
      </c>
      <c r="F77" s="37"/>
      <c r="G77" s="37"/>
      <c r="H77" s="37"/>
      <c r="I77" s="37"/>
      <c r="J77" s="3"/>
      <c r="K77" s="38" t="s">
        <v>52</v>
      </c>
      <c r="L77" s="38"/>
      <c r="M77" s="4" t="s">
        <v>177</v>
      </c>
      <c r="N77" s="39" t="s">
        <v>236</v>
      </c>
      <c r="O77" s="39"/>
      <c r="P77" s="40" t="s">
        <v>57</v>
      </c>
      <c r="Q77" s="40"/>
      <c r="R77" s="40" t="s">
        <v>23</v>
      </c>
      <c r="S77" s="40"/>
      <c r="T77" s="2" t="s">
        <v>76</v>
      </c>
      <c r="U77" s="2" t="s">
        <v>57</v>
      </c>
      <c r="V77" s="41">
        <v>4900000</v>
      </c>
      <c r="W77" s="41"/>
      <c r="X77" s="37"/>
      <c r="Y77" s="37"/>
      <c r="Z77" t="s">
        <v>383</v>
      </c>
      <c r="AA77" t="s">
        <v>384</v>
      </c>
    </row>
    <row r="78" spans="1:27" ht="18" customHeight="1">
      <c r="A78" s="35">
        <v>5</v>
      </c>
      <c r="B78" s="35"/>
      <c r="C78" s="35"/>
      <c r="D78" s="35"/>
      <c r="E78" s="36">
        <v>96384</v>
      </c>
      <c r="F78" s="37"/>
      <c r="G78" s="37"/>
      <c r="H78" s="37"/>
      <c r="I78" s="37"/>
      <c r="J78" s="3"/>
      <c r="K78" s="38" t="s">
        <v>134</v>
      </c>
      <c r="L78" s="38"/>
      <c r="M78" s="4" t="s">
        <v>67</v>
      </c>
      <c r="N78" s="39" t="s">
        <v>61</v>
      </c>
      <c r="O78" s="39"/>
      <c r="P78" s="40" t="s">
        <v>28</v>
      </c>
      <c r="Q78" s="40"/>
      <c r="R78" s="40" t="s">
        <v>37</v>
      </c>
      <c r="S78" s="40"/>
      <c r="T78" s="2" t="s">
        <v>22</v>
      </c>
      <c r="U78" s="2" t="s">
        <v>63</v>
      </c>
      <c r="V78" s="41">
        <v>5929000</v>
      </c>
      <c r="W78" s="41"/>
      <c r="X78" s="37"/>
      <c r="Y78" s="37"/>
      <c r="Z78" t="s">
        <v>385</v>
      </c>
      <c r="AA78" t="s">
        <v>386</v>
      </c>
    </row>
    <row r="79" spans="1:27" ht="18" customHeight="1">
      <c r="A79" s="42"/>
      <c r="B79" s="42"/>
      <c r="C79" s="42"/>
      <c r="D79" s="42"/>
      <c r="E79" s="42"/>
      <c r="F79" s="42"/>
      <c r="G79" s="42"/>
      <c r="H79" s="43" t="s">
        <v>31</v>
      </c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4">
        <v>27538000</v>
      </c>
      <c r="U79" s="44"/>
      <c r="V79" s="44"/>
      <c r="W79" s="44"/>
      <c r="X79" s="45"/>
      <c r="Y79" s="45"/>
    </row>
    <row r="80" spans="1:27" ht="18" customHeight="1">
      <c r="A80" s="33"/>
      <c r="B80" s="33"/>
      <c r="C80" s="33"/>
      <c r="D80" s="33"/>
      <c r="E80" s="33"/>
      <c r="F80" s="33"/>
      <c r="G80" s="33"/>
      <c r="H80" s="34" t="s">
        <v>16</v>
      </c>
      <c r="I80" s="34"/>
      <c r="J80" s="32" t="s">
        <v>237</v>
      </c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1:27" ht="18" customHeight="1">
      <c r="A81" s="35">
        <v>1</v>
      </c>
      <c r="B81" s="35"/>
      <c r="C81" s="35"/>
      <c r="D81" s="35"/>
      <c r="E81" s="36">
        <v>92957</v>
      </c>
      <c r="F81" s="37"/>
      <c r="G81" s="37"/>
      <c r="H81" s="37"/>
      <c r="I81" s="37"/>
      <c r="J81" s="3"/>
      <c r="K81" s="38" t="s">
        <v>137</v>
      </c>
      <c r="L81" s="38"/>
      <c r="M81" s="4" t="s">
        <v>82</v>
      </c>
      <c r="N81" s="39" t="s">
        <v>238</v>
      </c>
      <c r="O81" s="39"/>
      <c r="P81" s="40" t="s">
        <v>28</v>
      </c>
      <c r="Q81" s="40"/>
      <c r="R81" s="40" t="s">
        <v>37</v>
      </c>
      <c r="S81" s="40"/>
      <c r="T81" s="2" t="s">
        <v>51</v>
      </c>
      <c r="U81" s="2" t="s">
        <v>63</v>
      </c>
      <c r="V81" s="41">
        <v>5929000</v>
      </c>
      <c r="W81" s="41"/>
      <c r="X81" s="37"/>
      <c r="Y81" s="37"/>
      <c r="Z81" t="s">
        <v>387</v>
      </c>
      <c r="AA81" t="s">
        <v>388</v>
      </c>
    </row>
    <row r="82" spans="1:27" ht="18" customHeight="1">
      <c r="A82" s="35">
        <v>2</v>
      </c>
      <c r="B82" s="35"/>
      <c r="C82" s="35"/>
      <c r="D82" s="35"/>
      <c r="E82" s="36">
        <v>91280</v>
      </c>
      <c r="F82" s="37"/>
      <c r="G82" s="37"/>
      <c r="H82" s="37"/>
      <c r="I82" s="37"/>
      <c r="J82" s="3"/>
      <c r="K82" s="38" t="s">
        <v>239</v>
      </c>
      <c r="L82" s="38"/>
      <c r="M82" s="4" t="s">
        <v>240</v>
      </c>
      <c r="N82" s="39" t="s">
        <v>241</v>
      </c>
      <c r="O82" s="39"/>
      <c r="P82" s="40" t="s">
        <v>18</v>
      </c>
      <c r="Q82" s="40"/>
      <c r="R82" s="40" t="s">
        <v>23</v>
      </c>
      <c r="S82" s="40"/>
      <c r="T82" s="2" t="s">
        <v>84</v>
      </c>
      <c r="U82" s="2" t="s">
        <v>18</v>
      </c>
      <c r="V82" s="41">
        <v>5390000</v>
      </c>
      <c r="W82" s="41"/>
      <c r="X82" s="37"/>
      <c r="Y82" s="37"/>
      <c r="Z82" t="s">
        <v>389</v>
      </c>
      <c r="AA82" t="s">
        <v>390</v>
      </c>
    </row>
    <row r="83" spans="1:27" ht="18" customHeight="1">
      <c r="A83" s="35">
        <v>3</v>
      </c>
      <c r="B83" s="35"/>
      <c r="C83" s="35"/>
      <c r="D83" s="35"/>
      <c r="E83" s="36">
        <v>91525</v>
      </c>
      <c r="F83" s="37"/>
      <c r="G83" s="37"/>
      <c r="H83" s="37"/>
      <c r="I83" s="37"/>
      <c r="J83" s="3"/>
      <c r="K83" s="38" t="s">
        <v>242</v>
      </c>
      <c r="L83" s="38"/>
      <c r="M83" s="4" t="s">
        <v>71</v>
      </c>
      <c r="N83" s="39" t="s">
        <v>243</v>
      </c>
      <c r="O83" s="39"/>
      <c r="P83" s="40" t="s">
        <v>34</v>
      </c>
      <c r="Q83" s="40"/>
      <c r="R83" s="40" t="s">
        <v>37</v>
      </c>
      <c r="S83" s="40"/>
      <c r="T83" s="2" t="s">
        <v>51</v>
      </c>
      <c r="U83" s="2" t="s">
        <v>32</v>
      </c>
      <c r="V83" s="41">
        <v>5929000</v>
      </c>
      <c r="W83" s="41"/>
      <c r="X83" s="37"/>
      <c r="Y83" s="37"/>
      <c r="Z83" t="s">
        <v>391</v>
      </c>
      <c r="AA83" t="s">
        <v>392</v>
      </c>
    </row>
    <row r="84" spans="1:27" ht="18" customHeight="1">
      <c r="A84" s="35">
        <v>4</v>
      </c>
      <c r="B84" s="35"/>
      <c r="C84" s="35"/>
      <c r="D84" s="35"/>
      <c r="E84" s="36">
        <v>91331</v>
      </c>
      <c r="F84" s="37"/>
      <c r="G84" s="37"/>
      <c r="H84" s="37"/>
      <c r="I84" s="37"/>
      <c r="J84" s="3"/>
      <c r="K84" s="38" t="s">
        <v>244</v>
      </c>
      <c r="L84" s="38"/>
      <c r="M84" s="4" t="s">
        <v>124</v>
      </c>
      <c r="N84" s="39" t="s">
        <v>245</v>
      </c>
      <c r="O84" s="39"/>
      <c r="P84" s="40" t="s">
        <v>41</v>
      </c>
      <c r="Q84" s="40"/>
      <c r="R84" s="40" t="s">
        <v>37</v>
      </c>
      <c r="S84" s="40"/>
      <c r="T84" s="2" t="s">
        <v>51</v>
      </c>
      <c r="U84" s="2" t="s">
        <v>46</v>
      </c>
      <c r="V84" s="41">
        <v>5929000</v>
      </c>
      <c r="W84" s="41"/>
      <c r="X84" s="37"/>
      <c r="Y84" s="37"/>
      <c r="Z84" t="s">
        <v>393</v>
      </c>
      <c r="AA84" t="s">
        <v>394</v>
      </c>
    </row>
    <row r="85" spans="1:27" ht="18" customHeight="1">
      <c r="A85" s="35">
        <v>5</v>
      </c>
      <c r="B85" s="35"/>
      <c r="C85" s="35"/>
      <c r="D85" s="35"/>
      <c r="E85" s="36">
        <v>91357</v>
      </c>
      <c r="F85" s="37"/>
      <c r="G85" s="37"/>
      <c r="H85" s="37"/>
      <c r="I85" s="37"/>
      <c r="J85" s="3"/>
      <c r="K85" s="38" t="s">
        <v>246</v>
      </c>
      <c r="L85" s="38"/>
      <c r="M85" s="4" t="s">
        <v>120</v>
      </c>
      <c r="N85" s="39" t="s">
        <v>247</v>
      </c>
      <c r="O85" s="39"/>
      <c r="P85" s="40" t="s">
        <v>92</v>
      </c>
      <c r="Q85" s="40"/>
      <c r="R85" s="40" t="s">
        <v>37</v>
      </c>
      <c r="S85" s="40"/>
      <c r="T85" s="2" t="s">
        <v>51</v>
      </c>
      <c r="U85" s="2" t="s">
        <v>93</v>
      </c>
      <c r="V85" s="41">
        <v>5929000</v>
      </c>
      <c r="W85" s="41"/>
      <c r="X85" s="37"/>
      <c r="Y85" s="37"/>
      <c r="Z85" t="s">
        <v>395</v>
      </c>
      <c r="AA85" t="s">
        <v>396</v>
      </c>
    </row>
    <row r="86" spans="1:27" ht="18" customHeight="1">
      <c r="A86" s="42"/>
      <c r="B86" s="42"/>
      <c r="C86" s="42"/>
      <c r="D86" s="42"/>
      <c r="E86" s="42"/>
      <c r="F86" s="42"/>
      <c r="G86" s="42"/>
      <c r="H86" s="43" t="s">
        <v>31</v>
      </c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4">
        <v>29106000</v>
      </c>
      <c r="U86" s="44"/>
      <c r="V86" s="44"/>
      <c r="W86" s="44"/>
      <c r="X86" s="45"/>
      <c r="Y86" s="45"/>
    </row>
    <row r="87" spans="1:27" ht="18" customHeight="1">
      <c r="A87" s="33"/>
      <c r="B87" s="33"/>
      <c r="C87" s="33"/>
      <c r="D87" s="33"/>
      <c r="E87" s="33"/>
      <c r="F87" s="33"/>
      <c r="G87" s="33"/>
      <c r="H87" s="34" t="s">
        <v>16</v>
      </c>
      <c r="I87" s="34"/>
      <c r="J87" s="32" t="s">
        <v>248</v>
      </c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1:27" ht="18" customHeight="1">
      <c r="A88" s="35">
        <v>1</v>
      </c>
      <c r="B88" s="35"/>
      <c r="C88" s="35"/>
      <c r="D88" s="35"/>
      <c r="E88" s="36">
        <v>96084</v>
      </c>
      <c r="F88" s="37"/>
      <c r="G88" s="37"/>
      <c r="H88" s="37"/>
      <c r="I88" s="37"/>
      <c r="J88" s="3"/>
      <c r="K88" s="38" t="s">
        <v>103</v>
      </c>
      <c r="L88" s="38"/>
      <c r="M88" s="4" t="s">
        <v>89</v>
      </c>
      <c r="N88" s="39" t="s">
        <v>249</v>
      </c>
      <c r="O88" s="39"/>
      <c r="P88" s="40" t="s">
        <v>60</v>
      </c>
      <c r="Q88" s="40"/>
      <c r="R88" s="40" t="s">
        <v>23</v>
      </c>
      <c r="S88" s="40"/>
      <c r="T88" s="2" t="s">
        <v>66</v>
      </c>
      <c r="U88" s="2" t="s">
        <v>60</v>
      </c>
      <c r="V88" s="41">
        <v>5929000</v>
      </c>
      <c r="W88" s="41"/>
      <c r="X88" s="37"/>
      <c r="Y88" s="37"/>
      <c r="Z88" t="s">
        <v>397</v>
      </c>
      <c r="AA88" t="s">
        <v>398</v>
      </c>
    </row>
    <row r="89" spans="1:27" ht="18" customHeight="1">
      <c r="A89" s="35">
        <v>2</v>
      </c>
      <c r="B89" s="35"/>
      <c r="C89" s="35"/>
      <c r="D89" s="35"/>
      <c r="E89" s="36">
        <v>96837</v>
      </c>
      <c r="F89" s="37"/>
      <c r="G89" s="37"/>
      <c r="H89" s="37"/>
      <c r="I89" s="37"/>
      <c r="J89" s="3"/>
      <c r="K89" s="38" t="s">
        <v>250</v>
      </c>
      <c r="L89" s="38"/>
      <c r="M89" s="4" t="s">
        <v>42</v>
      </c>
      <c r="N89" s="39" t="s">
        <v>251</v>
      </c>
      <c r="O89" s="39"/>
      <c r="P89" s="40" t="s">
        <v>18</v>
      </c>
      <c r="Q89" s="40"/>
      <c r="R89" s="40" t="s">
        <v>23</v>
      </c>
      <c r="S89" s="40"/>
      <c r="T89" s="2" t="s">
        <v>51</v>
      </c>
      <c r="U89" s="2" t="s">
        <v>18</v>
      </c>
      <c r="V89" s="41">
        <v>5390000</v>
      </c>
      <c r="W89" s="41"/>
      <c r="X89" s="37"/>
      <c r="Y89" s="37"/>
      <c r="Z89" t="s">
        <v>399</v>
      </c>
      <c r="AA89" t="s">
        <v>400</v>
      </c>
    </row>
    <row r="90" spans="1:27" ht="18" customHeight="1">
      <c r="A90" s="35">
        <v>3</v>
      </c>
      <c r="B90" s="35"/>
      <c r="C90" s="35"/>
      <c r="D90" s="35"/>
      <c r="E90" s="36">
        <v>97787</v>
      </c>
      <c r="F90" s="37"/>
      <c r="G90" s="37"/>
      <c r="H90" s="37"/>
      <c r="I90" s="37"/>
      <c r="J90" s="3"/>
      <c r="K90" s="38" t="s">
        <v>95</v>
      </c>
      <c r="L90" s="38"/>
      <c r="M90" s="4" t="s">
        <v>73</v>
      </c>
      <c r="N90" s="39" t="s">
        <v>252</v>
      </c>
      <c r="O90" s="39"/>
      <c r="P90" s="40" t="s">
        <v>45</v>
      </c>
      <c r="Q90" s="40"/>
      <c r="R90" s="40" t="s">
        <v>23</v>
      </c>
      <c r="S90" s="40"/>
      <c r="T90" s="2" t="s">
        <v>22</v>
      </c>
      <c r="U90" s="2" t="s">
        <v>45</v>
      </c>
      <c r="V90" s="41">
        <v>5929000</v>
      </c>
      <c r="W90" s="41"/>
      <c r="X90" s="37"/>
      <c r="Y90" s="37"/>
      <c r="Z90" t="s">
        <v>401</v>
      </c>
      <c r="AA90" t="s">
        <v>402</v>
      </c>
    </row>
    <row r="91" spans="1:27" ht="18" customHeight="1">
      <c r="A91" s="35">
        <v>4</v>
      </c>
      <c r="B91" s="35"/>
      <c r="C91" s="35"/>
      <c r="D91" s="35"/>
      <c r="E91" s="36">
        <v>97612</v>
      </c>
      <c r="F91" s="37"/>
      <c r="G91" s="37"/>
      <c r="H91" s="37"/>
      <c r="I91" s="37"/>
      <c r="J91" s="3"/>
      <c r="K91" s="38" t="s">
        <v>253</v>
      </c>
      <c r="L91" s="38"/>
      <c r="M91" s="4" t="s">
        <v>88</v>
      </c>
      <c r="N91" s="39" t="s">
        <v>254</v>
      </c>
      <c r="O91" s="39"/>
      <c r="P91" s="40" t="s">
        <v>18</v>
      </c>
      <c r="Q91" s="40"/>
      <c r="R91" s="40" t="s">
        <v>37</v>
      </c>
      <c r="S91" s="40"/>
      <c r="T91" s="2" t="s">
        <v>58</v>
      </c>
      <c r="U91" s="2" t="s">
        <v>29</v>
      </c>
      <c r="V91" s="41">
        <v>5390000</v>
      </c>
      <c r="W91" s="41"/>
      <c r="X91" s="37"/>
      <c r="Y91" s="37"/>
      <c r="Z91" t="s">
        <v>403</v>
      </c>
      <c r="AA91" t="s">
        <v>404</v>
      </c>
    </row>
    <row r="92" spans="1:27" ht="18" customHeight="1">
      <c r="A92" s="35">
        <v>5</v>
      </c>
      <c r="B92" s="35"/>
      <c r="C92" s="35"/>
      <c r="D92" s="35"/>
      <c r="E92" s="36">
        <v>95700</v>
      </c>
      <c r="F92" s="37"/>
      <c r="G92" s="37"/>
      <c r="H92" s="37"/>
      <c r="I92" s="37"/>
      <c r="J92" s="3"/>
      <c r="K92" s="38" t="s">
        <v>127</v>
      </c>
      <c r="L92" s="38"/>
      <c r="M92" s="4" t="s">
        <v>88</v>
      </c>
      <c r="N92" s="39" t="s">
        <v>90</v>
      </c>
      <c r="O92" s="39"/>
      <c r="P92" s="40" t="s">
        <v>21</v>
      </c>
      <c r="Q92" s="40"/>
      <c r="R92" s="40" t="s">
        <v>37</v>
      </c>
      <c r="S92" s="40"/>
      <c r="T92" s="2" t="s">
        <v>22</v>
      </c>
      <c r="U92" s="2" t="s">
        <v>78</v>
      </c>
      <c r="V92" s="41">
        <v>5929000</v>
      </c>
      <c r="W92" s="41"/>
      <c r="X92" s="37"/>
      <c r="Y92" s="37"/>
      <c r="Z92" t="s">
        <v>405</v>
      </c>
      <c r="AA92" t="s">
        <v>406</v>
      </c>
    </row>
    <row r="93" spans="1:27" ht="18" customHeight="1">
      <c r="A93" s="35">
        <v>6</v>
      </c>
      <c r="B93" s="35"/>
      <c r="C93" s="35"/>
      <c r="D93" s="35"/>
      <c r="E93" s="36">
        <v>95246</v>
      </c>
      <c r="F93" s="37"/>
      <c r="G93" s="37"/>
      <c r="H93" s="37"/>
      <c r="I93" s="37"/>
      <c r="J93" s="3"/>
      <c r="K93" s="38" t="s">
        <v>255</v>
      </c>
      <c r="L93" s="38"/>
      <c r="M93" s="4" t="s">
        <v>138</v>
      </c>
      <c r="N93" s="39" t="s">
        <v>131</v>
      </c>
      <c r="O93" s="39"/>
      <c r="P93" s="40" t="s">
        <v>60</v>
      </c>
      <c r="Q93" s="40"/>
      <c r="R93" s="40" t="s">
        <v>23</v>
      </c>
      <c r="S93" s="40"/>
      <c r="T93" s="2" t="s">
        <v>30</v>
      </c>
      <c r="U93" s="2" t="s">
        <v>60</v>
      </c>
      <c r="V93" s="41">
        <v>5929000</v>
      </c>
      <c r="W93" s="41"/>
      <c r="X93" s="37"/>
      <c r="Y93" s="37"/>
      <c r="Z93" t="s">
        <v>407</v>
      </c>
      <c r="AA93" t="s">
        <v>408</v>
      </c>
    </row>
    <row r="94" spans="1:27" ht="18" customHeight="1">
      <c r="A94" s="42"/>
      <c r="B94" s="42"/>
      <c r="C94" s="42"/>
      <c r="D94" s="42"/>
      <c r="E94" s="42"/>
      <c r="F94" s="42"/>
      <c r="G94" s="42"/>
      <c r="H94" s="43" t="s">
        <v>31</v>
      </c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4">
        <v>34496000</v>
      </c>
      <c r="U94" s="44"/>
      <c r="V94" s="44"/>
      <c r="W94" s="44"/>
      <c r="X94" s="45"/>
      <c r="Y94" s="45"/>
    </row>
    <row r="95" spans="1:27" ht="18" customHeight="1">
      <c r="A95" s="5"/>
      <c r="B95" s="47" t="s">
        <v>62</v>
      </c>
      <c r="C95" s="47"/>
      <c r="D95" s="47"/>
      <c r="E95" s="47"/>
      <c r="F95" s="47"/>
      <c r="G95" s="47"/>
      <c r="H95" s="47"/>
      <c r="I95" s="48">
        <v>61</v>
      </c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9">
        <v>347753000</v>
      </c>
      <c r="U95" s="49"/>
      <c r="V95" s="49"/>
      <c r="W95" s="49"/>
      <c r="X95" s="50"/>
      <c r="Y95" s="50"/>
    </row>
    <row r="96" spans="1:27" ht="7.5" customHeight="1"/>
    <row r="97" spans="1:25" ht="16.5" customHeight="1">
      <c r="S97" s="51" t="s">
        <v>257</v>
      </c>
      <c r="T97" s="51"/>
      <c r="U97" s="51"/>
      <c r="V97" s="51"/>
      <c r="W97" s="51"/>
      <c r="X97" s="51"/>
    </row>
    <row r="98" spans="1:25" ht="3" customHeight="1"/>
    <row r="99" spans="1:25" ht="16.5" customHeight="1">
      <c r="S99" s="52" t="s">
        <v>258</v>
      </c>
      <c r="T99" s="52"/>
      <c r="U99" s="52"/>
      <c r="V99" s="52"/>
      <c r="W99" s="52"/>
      <c r="X99" s="52"/>
    </row>
    <row r="100" spans="1:25" ht="16.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S100" s="53"/>
      <c r="T100" s="53"/>
      <c r="U100" s="53"/>
      <c r="V100" s="53"/>
      <c r="W100" s="53"/>
      <c r="X100" s="53"/>
    </row>
    <row r="101" spans="1:25" ht="39" customHeight="1"/>
    <row r="102" spans="1:25" ht="16.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S102" s="52"/>
      <c r="T102" s="52"/>
      <c r="U102" s="52"/>
      <c r="V102" s="52"/>
      <c r="W102" s="52"/>
      <c r="X102" s="52"/>
    </row>
    <row r="103" spans="1:25" ht="0.75" customHeight="1"/>
    <row r="104" spans="1:25" ht="11.25" customHeight="1">
      <c r="C104" s="54" t="s">
        <v>259</v>
      </c>
      <c r="D104" s="54"/>
      <c r="E104" s="54"/>
      <c r="F104" s="54"/>
      <c r="G104" s="54" t="s">
        <v>260</v>
      </c>
      <c r="H104" s="54"/>
      <c r="I104" s="54"/>
      <c r="J104" s="54"/>
      <c r="K104" s="54"/>
      <c r="W104" s="55" t="s">
        <v>261</v>
      </c>
      <c r="X104" s="55"/>
      <c r="Y104" s="55"/>
    </row>
    <row r="105" spans="1:25" ht="1.5" customHeight="1"/>
  </sheetData>
  <autoFilter ref="A10:AB9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594">
    <mergeCell ref="C104:F104"/>
    <mergeCell ref="G104:K104"/>
    <mergeCell ref="W104:Y104"/>
    <mergeCell ref="B95:H95"/>
    <mergeCell ref="I95:S95"/>
    <mergeCell ref="T95:W95"/>
    <mergeCell ref="X95:Y95"/>
    <mergeCell ref="S97:X97"/>
    <mergeCell ref="S99:X99"/>
    <mergeCell ref="A100:N100"/>
    <mergeCell ref="S100:X100"/>
    <mergeCell ref="A102:N102"/>
    <mergeCell ref="S102:X102"/>
    <mergeCell ref="A93:D93"/>
    <mergeCell ref="E93:I93"/>
    <mergeCell ref="K93:L93"/>
    <mergeCell ref="N93:O93"/>
    <mergeCell ref="P93:Q93"/>
    <mergeCell ref="R93:S93"/>
    <mergeCell ref="V93:W93"/>
    <mergeCell ref="X93:Y93"/>
    <mergeCell ref="A94:G94"/>
    <mergeCell ref="H94:S94"/>
    <mergeCell ref="T94:W94"/>
    <mergeCell ref="X94:Y94"/>
    <mergeCell ref="A91:D91"/>
    <mergeCell ref="E91:I91"/>
    <mergeCell ref="K91:L91"/>
    <mergeCell ref="N91:O91"/>
    <mergeCell ref="P91:Q91"/>
    <mergeCell ref="R91:S91"/>
    <mergeCell ref="V91:W91"/>
    <mergeCell ref="X91:Y91"/>
    <mergeCell ref="A92:D92"/>
    <mergeCell ref="E92:I92"/>
    <mergeCell ref="K92:L92"/>
    <mergeCell ref="N92:O92"/>
    <mergeCell ref="P92:Q92"/>
    <mergeCell ref="R92:S92"/>
    <mergeCell ref="V92:W92"/>
    <mergeCell ref="X92:Y92"/>
    <mergeCell ref="A89:D89"/>
    <mergeCell ref="E89:I89"/>
    <mergeCell ref="K89:L89"/>
    <mergeCell ref="N89:O89"/>
    <mergeCell ref="P89:Q89"/>
    <mergeCell ref="R89:S89"/>
    <mergeCell ref="V89:W89"/>
    <mergeCell ref="X89:Y89"/>
    <mergeCell ref="A90:D90"/>
    <mergeCell ref="E90:I90"/>
    <mergeCell ref="K90:L90"/>
    <mergeCell ref="N90:O90"/>
    <mergeCell ref="P90:Q90"/>
    <mergeCell ref="R90:S90"/>
    <mergeCell ref="V90:W90"/>
    <mergeCell ref="X90:Y90"/>
    <mergeCell ref="A86:G86"/>
    <mergeCell ref="H86:S86"/>
    <mergeCell ref="T86:W86"/>
    <mergeCell ref="X86:Y86"/>
    <mergeCell ref="A87:G87"/>
    <mergeCell ref="H87:I87"/>
    <mergeCell ref="J87:Y87"/>
    <mergeCell ref="A88:D88"/>
    <mergeCell ref="E88:I88"/>
    <mergeCell ref="K88:L88"/>
    <mergeCell ref="N88:O88"/>
    <mergeCell ref="P88:Q88"/>
    <mergeCell ref="R88:S88"/>
    <mergeCell ref="V88:W88"/>
    <mergeCell ref="X88:Y88"/>
    <mergeCell ref="A84:D84"/>
    <mergeCell ref="E84:I84"/>
    <mergeCell ref="K84:L84"/>
    <mergeCell ref="N84:O84"/>
    <mergeCell ref="P84:Q84"/>
    <mergeCell ref="R84:S84"/>
    <mergeCell ref="V84:W84"/>
    <mergeCell ref="X84:Y84"/>
    <mergeCell ref="A85:D85"/>
    <mergeCell ref="E85:I85"/>
    <mergeCell ref="K85:L85"/>
    <mergeCell ref="N85:O85"/>
    <mergeCell ref="P85:Q85"/>
    <mergeCell ref="R85:S85"/>
    <mergeCell ref="V85:W85"/>
    <mergeCell ref="X85:Y85"/>
    <mergeCell ref="A82:D82"/>
    <mergeCell ref="E82:I82"/>
    <mergeCell ref="K82:L82"/>
    <mergeCell ref="N82:O82"/>
    <mergeCell ref="P82:Q82"/>
    <mergeCell ref="R82:S82"/>
    <mergeCell ref="V82:W82"/>
    <mergeCell ref="X82:Y82"/>
    <mergeCell ref="A83:D83"/>
    <mergeCell ref="E83:I83"/>
    <mergeCell ref="K83:L83"/>
    <mergeCell ref="N83:O83"/>
    <mergeCell ref="P83:Q83"/>
    <mergeCell ref="R83:S83"/>
    <mergeCell ref="V83:W83"/>
    <mergeCell ref="X83:Y83"/>
    <mergeCell ref="A79:G79"/>
    <mergeCell ref="H79:S79"/>
    <mergeCell ref="T79:W79"/>
    <mergeCell ref="X79:Y79"/>
    <mergeCell ref="A80:G80"/>
    <mergeCell ref="H80:I80"/>
    <mergeCell ref="J80:Y80"/>
    <mergeCell ref="A81:D81"/>
    <mergeCell ref="E81:I81"/>
    <mergeCell ref="K81:L81"/>
    <mergeCell ref="N81:O81"/>
    <mergeCell ref="P81:Q81"/>
    <mergeCell ref="R81:S81"/>
    <mergeCell ref="V81:W81"/>
    <mergeCell ref="X81:Y81"/>
    <mergeCell ref="A77:D77"/>
    <mergeCell ref="E77:I77"/>
    <mergeCell ref="K77:L77"/>
    <mergeCell ref="N77:O77"/>
    <mergeCell ref="P77:Q77"/>
    <mergeCell ref="R77:S77"/>
    <mergeCell ref="V77:W77"/>
    <mergeCell ref="X77:Y77"/>
    <mergeCell ref="A78:D78"/>
    <mergeCell ref="E78:I78"/>
    <mergeCell ref="K78:L78"/>
    <mergeCell ref="N78:O78"/>
    <mergeCell ref="P78:Q78"/>
    <mergeCell ref="R78:S78"/>
    <mergeCell ref="V78:W78"/>
    <mergeCell ref="X78:Y78"/>
    <mergeCell ref="A75:D75"/>
    <mergeCell ref="E75:I75"/>
    <mergeCell ref="K75:L75"/>
    <mergeCell ref="N75:O75"/>
    <mergeCell ref="P75:Q75"/>
    <mergeCell ref="R75:S75"/>
    <mergeCell ref="V75:W75"/>
    <mergeCell ref="X75:Y75"/>
    <mergeCell ref="A76:D76"/>
    <mergeCell ref="E76:I76"/>
    <mergeCell ref="K76:L76"/>
    <mergeCell ref="N76:O76"/>
    <mergeCell ref="P76:Q76"/>
    <mergeCell ref="R76:S76"/>
    <mergeCell ref="V76:W76"/>
    <mergeCell ref="X76:Y76"/>
    <mergeCell ref="A72:G72"/>
    <mergeCell ref="H72:S72"/>
    <mergeCell ref="T72:W72"/>
    <mergeCell ref="X72:Y72"/>
    <mergeCell ref="A73:G73"/>
    <mergeCell ref="H73:I73"/>
    <mergeCell ref="J73:Y73"/>
    <mergeCell ref="A74:D74"/>
    <mergeCell ref="E74:I74"/>
    <mergeCell ref="K74:L74"/>
    <mergeCell ref="N74:O74"/>
    <mergeCell ref="P74:Q74"/>
    <mergeCell ref="R74:S74"/>
    <mergeCell ref="V74:W74"/>
    <mergeCell ref="X74:Y74"/>
    <mergeCell ref="A70:D70"/>
    <mergeCell ref="E70:I70"/>
    <mergeCell ref="K70:L70"/>
    <mergeCell ref="N70:O70"/>
    <mergeCell ref="P70:Q70"/>
    <mergeCell ref="R70:S70"/>
    <mergeCell ref="V70:W70"/>
    <mergeCell ref="X70:Y70"/>
    <mergeCell ref="A71:D71"/>
    <mergeCell ref="E71:I71"/>
    <mergeCell ref="K71:L71"/>
    <mergeCell ref="N71:O71"/>
    <mergeCell ref="P71:Q71"/>
    <mergeCell ref="R71:S71"/>
    <mergeCell ref="V71:W71"/>
    <mergeCell ref="X71:Y71"/>
    <mergeCell ref="A68:G68"/>
    <mergeCell ref="H68:I68"/>
    <mergeCell ref="J68:Y68"/>
    <mergeCell ref="A69:D69"/>
    <mergeCell ref="E69:I69"/>
    <mergeCell ref="K69:L69"/>
    <mergeCell ref="N69:O69"/>
    <mergeCell ref="P69:Q69"/>
    <mergeCell ref="R69:S69"/>
    <mergeCell ref="V69:W69"/>
    <mergeCell ref="X69:Y69"/>
    <mergeCell ref="A66:D66"/>
    <mergeCell ref="E66:I66"/>
    <mergeCell ref="K66:L66"/>
    <mergeCell ref="N66:O66"/>
    <mergeCell ref="P66:Q66"/>
    <mergeCell ref="R66:S66"/>
    <mergeCell ref="V66:W66"/>
    <mergeCell ref="X66:Y66"/>
    <mergeCell ref="A67:G67"/>
    <mergeCell ref="H67:S67"/>
    <mergeCell ref="T67:W67"/>
    <mergeCell ref="X67:Y67"/>
    <mergeCell ref="A63:G63"/>
    <mergeCell ref="H63:S63"/>
    <mergeCell ref="T63:W63"/>
    <mergeCell ref="X63:Y63"/>
    <mergeCell ref="A64:G64"/>
    <mergeCell ref="H64:I64"/>
    <mergeCell ref="J64:Y64"/>
    <mergeCell ref="A65:D65"/>
    <mergeCell ref="E65:I65"/>
    <mergeCell ref="K65:L65"/>
    <mergeCell ref="N65:O65"/>
    <mergeCell ref="P65:Q65"/>
    <mergeCell ref="R65:S65"/>
    <mergeCell ref="V65:W65"/>
    <mergeCell ref="X65:Y65"/>
    <mergeCell ref="A61:D61"/>
    <mergeCell ref="E61:I61"/>
    <mergeCell ref="K61:L61"/>
    <mergeCell ref="N61:O61"/>
    <mergeCell ref="P61:Q61"/>
    <mergeCell ref="R61:S61"/>
    <mergeCell ref="V61:W61"/>
    <mergeCell ref="X61:Y61"/>
    <mergeCell ref="A62:D62"/>
    <mergeCell ref="E62:I62"/>
    <mergeCell ref="K62:L62"/>
    <mergeCell ref="N62:O62"/>
    <mergeCell ref="P62:Q62"/>
    <mergeCell ref="R62:S62"/>
    <mergeCell ref="V62:W62"/>
    <mergeCell ref="X62:Y62"/>
    <mergeCell ref="A59:D59"/>
    <mergeCell ref="E59:I59"/>
    <mergeCell ref="K59:L59"/>
    <mergeCell ref="N59:O59"/>
    <mergeCell ref="P59:Q59"/>
    <mergeCell ref="R59:S59"/>
    <mergeCell ref="V59:W59"/>
    <mergeCell ref="X59:Y59"/>
    <mergeCell ref="A60:D60"/>
    <mergeCell ref="E60:I60"/>
    <mergeCell ref="K60:L60"/>
    <mergeCell ref="N60:O60"/>
    <mergeCell ref="P60:Q60"/>
    <mergeCell ref="R60:S60"/>
    <mergeCell ref="V60:W60"/>
    <mergeCell ref="X60:Y60"/>
    <mergeCell ref="A57:D57"/>
    <mergeCell ref="E57:I57"/>
    <mergeCell ref="K57:L57"/>
    <mergeCell ref="N57:O57"/>
    <mergeCell ref="P57:Q57"/>
    <mergeCell ref="R57:S57"/>
    <mergeCell ref="V57:W57"/>
    <mergeCell ref="X57:Y57"/>
    <mergeCell ref="A58:D58"/>
    <mergeCell ref="E58:I58"/>
    <mergeCell ref="K58:L58"/>
    <mergeCell ref="N58:O58"/>
    <mergeCell ref="P58:Q58"/>
    <mergeCell ref="R58:S58"/>
    <mergeCell ref="V58:W58"/>
    <mergeCell ref="X58:Y58"/>
    <mergeCell ref="A55:D55"/>
    <mergeCell ref="E55:I55"/>
    <mergeCell ref="K55:L55"/>
    <mergeCell ref="N55:O55"/>
    <mergeCell ref="P55:Q55"/>
    <mergeCell ref="R55:S55"/>
    <mergeCell ref="V55:W55"/>
    <mergeCell ref="X55:Y55"/>
    <mergeCell ref="A56:D56"/>
    <mergeCell ref="E56:I56"/>
    <mergeCell ref="K56:L56"/>
    <mergeCell ref="N56:O56"/>
    <mergeCell ref="P56:Q56"/>
    <mergeCell ref="R56:S56"/>
    <mergeCell ref="V56:W56"/>
    <mergeCell ref="X56:Y56"/>
    <mergeCell ref="A52:G52"/>
    <mergeCell ref="H52:S52"/>
    <mergeCell ref="T52:W52"/>
    <mergeCell ref="X52:Y52"/>
    <mergeCell ref="A53:G53"/>
    <mergeCell ref="H53:I53"/>
    <mergeCell ref="J53:Y53"/>
    <mergeCell ref="A54:D54"/>
    <mergeCell ref="E54:I54"/>
    <mergeCell ref="K54:L54"/>
    <mergeCell ref="N54:O54"/>
    <mergeCell ref="P54:Q54"/>
    <mergeCell ref="R54:S54"/>
    <mergeCell ref="V54:W54"/>
    <mergeCell ref="X54:Y54"/>
    <mergeCell ref="A50:D50"/>
    <mergeCell ref="E50:I50"/>
    <mergeCell ref="K50:L50"/>
    <mergeCell ref="N50:O50"/>
    <mergeCell ref="P50:Q50"/>
    <mergeCell ref="R50:S50"/>
    <mergeCell ref="V50:W50"/>
    <mergeCell ref="X50:Y50"/>
    <mergeCell ref="A51:D51"/>
    <mergeCell ref="E51:I51"/>
    <mergeCell ref="K51:L51"/>
    <mergeCell ref="N51:O51"/>
    <mergeCell ref="P51:Q51"/>
    <mergeCell ref="R51:S51"/>
    <mergeCell ref="V51:W51"/>
    <mergeCell ref="X51:Y51"/>
    <mergeCell ref="A48:D48"/>
    <mergeCell ref="E48:I48"/>
    <mergeCell ref="K48:L48"/>
    <mergeCell ref="N48:O48"/>
    <mergeCell ref="P48:Q48"/>
    <mergeCell ref="R48:S48"/>
    <mergeCell ref="V48:W48"/>
    <mergeCell ref="X48:Y48"/>
    <mergeCell ref="A49:D49"/>
    <mergeCell ref="E49:I49"/>
    <mergeCell ref="K49:L49"/>
    <mergeCell ref="N49:O49"/>
    <mergeCell ref="P49:Q49"/>
    <mergeCell ref="R49:S49"/>
    <mergeCell ref="V49:W49"/>
    <mergeCell ref="X49:Y49"/>
    <mergeCell ref="A46:D46"/>
    <mergeCell ref="E46:I46"/>
    <mergeCell ref="K46:L46"/>
    <mergeCell ref="N46:O46"/>
    <mergeCell ref="P46:Q46"/>
    <mergeCell ref="R46:S46"/>
    <mergeCell ref="V46:W46"/>
    <mergeCell ref="X46:Y46"/>
    <mergeCell ref="A47:D47"/>
    <mergeCell ref="E47:I47"/>
    <mergeCell ref="K47:L47"/>
    <mergeCell ref="N47:O47"/>
    <mergeCell ref="P47:Q47"/>
    <mergeCell ref="R47:S47"/>
    <mergeCell ref="V47:W47"/>
    <mergeCell ref="X47:Y47"/>
    <mergeCell ref="A44:D44"/>
    <mergeCell ref="E44:I44"/>
    <mergeCell ref="K44:L44"/>
    <mergeCell ref="N44:O44"/>
    <mergeCell ref="P44:Q44"/>
    <mergeCell ref="R44:S44"/>
    <mergeCell ref="V44:W44"/>
    <mergeCell ref="X44:Y44"/>
    <mergeCell ref="A45:D45"/>
    <mergeCell ref="E45:I45"/>
    <mergeCell ref="K45:L45"/>
    <mergeCell ref="N45:O45"/>
    <mergeCell ref="P45:Q45"/>
    <mergeCell ref="R45:S45"/>
    <mergeCell ref="V45:W45"/>
    <mergeCell ref="X45:Y45"/>
    <mergeCell ref="A41:G41"/>
    <mergeCell ref="H41:S41"/>
    <mergeCell ref="T41:W41"/>
    <mergeCell ref="X41:Y41"/>
    <mergeCell ref="A42:G42"/>
    <mergeCell ref="H42:I42"/>
    <mergeCell ref="J42:Y42"/>
    <mergeCell ref="A43:D43"/>
    <mergeCell ref="E43:I43"/>
    <mergeCell ref="K43:L43"/>
    <mergeCell ref="N43:O43"/>
    <mergeCell ref="P43:Q43"/>
    <mergeCell ref="R43:S43"/>
    <mergeCell ref="V43:W43"/>
    <mergeCell ref="X43:Y43"/>
    <mergeCell ref="A39:D39"/>
    <mergeCell ref="E39:I39"/>
    <mergeCell ref="K39:L39"/>
    <mergeCell ref="N39:O39"/>
    <mergeCell ref="P39:Q39"/>
    <mergeCell ref="R39:S39"/>
    <mergeCell ref="V39:W39"/>
    <mergeCell ref="X39:Y39"/>
    <mergeCell ref="A40:D40"/>
    <mergeCell ref="E40:I40"/>
    <mergeCell ref="K40:L40"/>
    <mergeCell ref="N40:O40"/>
    <mergeCell ref="P40:Q40"/>
    <mergeCell ref="R40:S40"/>
    <mergeCell ref="V40:W40"/>
    <mergeCell ref="X40:Y40"/>
    <mergeCell ref="A37:D37"/>
    <mergeCell ref="E37:I37"/>
    <mergeCell ref="K37:L37"/>
    <mergeCell ref="N37:O37"/>
    <mergeCell ref="P37:Q37"/>
    <mergeCell ref="R37:S37"/>
    <mergeCell ref="V37:W37"/>
    <mergeCell ref="X37:Y37"/>
    <mergeCell ref="A38:D38"/>
    <mergeCell ref="E38:I38"/>
    <mergeCell ref="K38:L38"/>
    <mergeCell ref="N38:O38"/>
    <mergeCell ref="P38:Q38"/>
    <mergeCell ref="R38:S38"/>
    <mergeCell ref="V38:W38"/>
    <mergeCell ref="X38:Y38"/>
    <mergeCell ref="A34:G34"/>
    <mergeCell ref="H34:S34"/>
    <mergeCell ref="T34:W34"/>
    <mergeCell ref="X34:Y34"/>
    <mergeCell ref="A35:G35"/>
    <mergeCell ref="H35:I35"/>
    <mergeCell ref="J35:Y35"/>
    <mergeCell ref="A36:D36"/>
    <mergeCell ref="E36:I36"/>
    <mergeCell ref="K36:L36"/>
    <mergeCell ref="N36:O36"/>
    <mergeCell ref="P36:Q36"/>
    <mergeCell ref="R36:S36"/>
    <mergeCell ref="V36:W36"/>
    <mergeCell ref="X36:Y36"/>
    <mergeCell ref="A32:D32"/>
    <mergeCell ref="E32:I32"/>
    <mergeCell ref="K32:L32"/>
    <mergeCell ref="N32:O32"/>
    <mergeCell ref="P32:Q32"/>
    <mergeCell ref="R32:S32"/>
    <mergeCell ref="V32:W32"/>
    <mergeCell ref="X32:Y32"/>
    <mergeCell ref="A33:D33"/>
    <mergeCell ref="E33:I33"/>
    <mergeCell ref="K33:L33"/>
    <mergeCell ref="N33:O33"/>
    <mergeCell ref="P33:Q33"/>
    <mergeCell ref="R33:S33"/>
    <mergeCell ref="V33:W33"/>
    <mergeCell ref="X33:Y33"/>
    <mergeCell ref="A30:D30"/>
    <mergeCell ref="E30:I30"/>
    <mergeCell ref="K30:L30"/>
    <mergeCell ref="N30:O30"/>
    <mergeCell ref="P30:Q30"/>
    <mergeCell ref="R30:S30"/>
    <mergeCell ref="V30:W30"/>
    <mergeCell ref="X30:Y30"/>
    <mergeCell ref="A31:D31"/>
    <mergeCell ref="E31:I31"/>
    <mergeCell ref="K31:L31"/>
    <mergeCell ref="N31:O31"/>
    <mergeCell ref="P31:Q31"/>
    <mergeCell ref="R31:S31"/>
    <mergeCell ref="V31:W31"/>
    <mergeCell ref="X31:Y31"/>
    <mergeCell ref="A27:G27"/>
    <mergeCell ref="H27:S27"/>
    <mergeCell ref="T27:W27"/>
    <mergeCell ref="X27:Y27"/>
    <mergeCell ref="A28:G28"/>
    <mergeCell ref="H28:I28"/>
    <mergeCell ref="J28:Y28"/>
    <mergeCell ref="A29:D29"/>
    <mergeCell ref="E29:I29"/>
    <mergeCell ref="K29:L29"/>
    <mergeCell ref="N29:O29"/>
    <mergeCell ref="P29:Q29"/>
    <mergeCell ref="R29:S29"/>
    <mergeCell ref="V29:W29"/>
    <mergeCell ref="X29:Y29"/>
    <mergeCell ref="A25:D25"/>
    <mergeCell ref="E25:I25"/>
    <mergeCell ref="K25:L25"/>
    <mergeCell ref="N25:O25"/>
    <mergeCell ref="P25:Q25"/>
    <mergeCell ref="R25:S25"/>
    <mergeCell ref="V25:W25"/>
    <mergeCell ref="X25:Y25"/>
    <mergeCell ref="A26:D26"/>
    <mergeCell ref="E26:I26"/>
    <mergeCell ref="K26:L26"/>
    <mergeCell ref="N26:O26"/>
    <mergeCell ref="P26:Q26"/>
    <mergeCell ref="R26:S26"/>
    <mergeCell ref="V26:W26"/>
    <mergeCell ref="X26:Y26"/>
    <mergeCell ref="A23:D23"/>
    <mergeCell ref="E23:I23"/>
    <mergeCell ref="K23:L23"/>
    <mergeCell ref="N23:O23"/>
    <mergeCell ref="P23:Q23"/>
    <mergeCell ref="R23:S23"/>
    <mergeCell ref="V23:W23"/>
    <mergeCell ref="X23:Y23"/>
    <mergeCell ref="A24:D24"/>
    <mergeCell ref="E24:I24"/>
    <mergeCell ref="K24:L24"/>
    <mergeCell ref="N24:O24"/>
    <mergeCell ref="P24:Q24"/>
    <mergeCell ref="R24:S24"/>
    <mergeCell ref="V24:W24"/>
    <mergeCell ref="X24:Y24"/>
    <mergeCell ref="A21:D21"/>
    <mergeCell ref="E21:I21"/>
    <mergeCell ref="K21:L21"/>
    <mergeCell ref="N21:O21"/>
    <mergeCell ref="P21:Q21"/>
    <mergeCell ref="R21:S21"/>
    <mergeCell ref="V21:W21"/>
    <mergeCell ref="X21:Y21"/>
    <mergeCell ref="A22:D22"/>
    <mergeCell ref="E22:I22"/>
    <mergeCell ref="K22:L22"/>
    <mergeCell ref="N22:O22"/>
    <mergeCell ref="P22:Q22"/>
    <mergeCell ref="R22:S22"/>
    <mergeCell ref="V22:W22"/>
    <mergeCell ref="X22:Y22"/>
    <mergeCell ref="A18:G18"/>
    <mergeCell ref="H18:S18"/>
    <mergeCell ref="T18:W18"/>
    <mergeCell ref="X18:Y18"/>
    <mergeCell ref="A19:G19"/>
    <mergeCell ref="H19:I19"/>
    <mergeCell ref="J19:Y19"/>
    <mergeCell ref="A20:D20"/>
    <mergeCell ref="E20:I20"/>
    <mergeCell ref="K20:L20"/>
    <mergeCell ref="N20:O20"/>
    <mergeCell ref="P20:Q20"/>
    <mergeCell ref="R20:S20"/>
    <mergeCell ref="V20:W20"/>
    <mergeCell ref="X20:Y20"/>
    <mergeCell ref="A16:D16"/>
    <mergeCell ref="E16:I16"/>
    <mergeCell ref="K16:L16"/>
    <mergeCell ref="N16:O16"/>
    <mergeCell ref="P16:Q16"/>
    <mergeCell ref="R16:S16"/>
    <mergeCell ref="V16:W16"/>
    <mergeCell ref="X16:Y16"/>
    <mergeCell ref="A17:D17"/>
    <mergeCell ref="E17:I17"/>
    <mergeCell ref="K17:L17"/>
    <mergeCell ref="N17:O17"/>
    <mergeCell ref="P17:Q17"/>
    <mergeCell ref="R17:S17"/>
    <mergeCell ref="V17:W17"/>
    <mergeCell ref="X17:Y17"/>
    <mergeCell ref="A14:D14"/>
    <mergeCell ref="E14:I14"/>
    <mergeCell ref="K14:L14"/>
    <mergeCell ref="N14:O14"/>
    <mergeCell ref="P14:Q14"/>
    <mergeCell ref="R14:S14"/>
    <mergeCell ref="V14:W14"/>
    <mergeCell ref="X14:Y14"/>
    <mergeCell ref="A15:D15"/>
    <mergeCell ref="E15:I15"/>
    <mergeCell ref="K15:L15"/>
    <mergeCell ref="N15:O15"/>
    <mergeCell ref="P15:Q15"/>
    <mergeCell ref="R15:S15"/>
    <mergeCell ref="V15:W15"/>
    <mergeCell ref="X15:Y15"/>
    <mergeCell ref="A10:G10"/>
    <mergeCell ref="H10:Y10"/>
    <mergeCell ref="A11:G11"/>
    <mergeCell ref="H11:Y11"/>
    <mergeCell ref="A12:G12"/>
    <mergeCell ref="H12:I12"/>
    <mergeCell ref="J12:Y12"/>
    <mergeCell ref="A13:D13"/>
    <mergeCell ref="E13:I13"/>
    <mergeCell ref="K13:L13"/>
    <mergeCell ref="N13:O13"/>
    <mergeCell ref="P13:Q13"/>
    <mergeCell ref="R13:S13"/>
    <mergeCell ref="V13:W13"/>
    <mergeCell ref="X13:Y13"/>
    <mergeCell ref="G1:P2"/>
    <mergeCell ref="G3:P4"/>
    <mergeCell ref="A6:Y6"/>
    <mergeCell ref="A7:Y7"/>
    <mergeCell ref="A9:D9"/>
    <mergeCell ref="E9:I9"/>
    <mergeCell ref="J9:M9"/>
    <mergeCell ref="N9:O9"/>
    <mergeCell ref="P9:Q9"/>
    <mergeCell ref="R9:S9"/>
    <mergeCell ref="V9:W9"/>
    <mergeCell ref="X9:Y9"/>
  </mergeCells>
  <pageMargins left="0.25" right="0.270000010728836" top="0.239999994635582" bottom="0.20000000298023199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J24" sqref="J24"/>
    </sheetView>
  </sheetViews>
  <sheetFormatPr defaultRowHeight="15"/>
  <cols>
    <col min="1" max="1" width="6.28515625" customWidth="1"/>
    <col min="2" max="2" width="27.140625" customWidth="1"/>
    <col min="12" max="12" width="12.42578125" customWidth="1"/>
    <col min="15" max="15" width="12.7109375" style="6" bestFit="1" customWidth="1"/>
  </cols>
  <sheetData>
    <row r="1" spans="1:15" ht="43.15" customHeight="1">
      <c r="A1" s="63" t="s">
        <v>262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5" ht="15.6" customHeight="1">
      <c r="A2" s="65" t="s">
        <v>263</v>
      </c>
      <c r="B2" s="65" t="s">
        <v>264</v>
      </c>
      <c r="C2" s="67" t="s">
        <v>265</v>
      </c>
      <c r="D2" s="67" t="s">
        <v>266</v>
      </c>
      <c r="E2" s="67" t="s">
        <v>267</v>
      </c>
      <c r="F2" s="56" t="s">
        <v>268</v>
      </c>
      <c r="G2" s="57"/>
      <c r="H2" s="56" t="s">
        <v>269</v>
      </c>
      <c r="I2" s="57"/>
      <c r="J2" s="56" t="s">
        <v>270</v>
      </c>
      <c r="K2" s="57"/>
      <c r="L2" s="7" t="s">
        <v>12</v>
      </c>
    </row>
    <row r="3" spans="1:15" ht="31.5">
      <c r="A3" s="66"/>
      <c r="B3" s="66"/>
      <c r="C3" s="66"/>
      <c r="D3" s="68"/>
      <c r="E3" s="66"/>
      <c r="F3" s="8" t="s">
        <v>271</v>
      </c>
      <c r="G3" s="8" t="s">
        <v>272</v>
      </c>
      <c r="H3" s="8" t="s">
        <v>271</v>
      </c>
      <c r="I3" s="8" t="s">
        <v>272</v>
      </c>
      <c r="J3" s="8" t="s">
        <v>271</v>
      </c>
      <c r="K3" s="8" t="s">
        <v>272</v>
      </c>
      <c r="L3" s="9"/>
    </row>
    <row r="4" spans="1:15" ht="18">
      <c r="A4" s="10">
        <v>1</v>
      </c>
      <c r="B4" s="11" t="s">
        <v>273</v>
      </c>
      <c r="C4" s="9">
        <v>64</v>
      </c>
      <c r="D4" s="9">
        <v>67</v>
      </c>
      <c r="E4" s="12">
        <f>100*D4/C4</f>
        <v>104.6875</v>
      </c>
      <c r="F4" s="9">
        <v>62</v>
      </c>
      <c r="G4" s="12">
        <f>100*F4/$D4</f>
        <v>92.537313432835816</v>
      </c>
      <c r="H4" s="9">
        <v>5</v>
      </c>
      <c r="I4" s="12">
        <f>100*H4/$D4</f>
        <v>7.4626865671641793</v>
      </c>
      <c r="J4" s="9"/>
      <c r="K4" s="12">
        <f>100*J4/$D4</f>
        <v>0</v>
      </c>
      <c r="L4" s="13"/>
      <c r="N4">
        <f>F4+H4+J4</f>
        <v>67</v>
      </c>
      <c r="O4" s="14">
        <f>F4*5929000+H4*5390000+J4*4900000</f>
        <v>394548000</v>
      </c>
    </row>
    <row r="5" spans="1:15" ht="18">
      <c r="A5" s="10">
        <v>2</v>
      </c>
      <c r="B5" s="11" t="s">
        <v>274</v>
      </c>
      <c r="C5" s="9">
        <v>61</v>
      </c>
      <c r="D5" s="9">
        <v>61</v>
      </c>
      <c r="E5" s="12">
        <f t="shared" ref="E5:E12" si="0">100*D5/C5</f>
        <v>100</v>
      </c>
      <c r="F5" s="9">
        <v>37</v>
      </c>
      <c r="G5" s="12">
        <f t="shared" ref="G5:G12" si="1">100*F5/$D5</f>
        <v>60.655737704918032</v>
      </c>
      <c r="H5" s="9">
        <v>22</v>
      </c>
      <c r="I5" s="12">
        <f t="shared" ref="I5:I12" si="2">100*H5/$D5</f>
        <v>36.065573770491802</v>
      </c>
      <c r="J5" s="9">
        <v>2</v>
      </c>
      <c r="K5" s="12">
        <f t="shared" ref="K5:K12" si="3">100*J5/$D5</f>
        <v>3.278688524590164</v>
      </c>
      <c r="L5" s="9"/>
      <c r="N5">
        <f t="shared" ref="N5:N16" si="4">+F5+H5+J5</f>
        <v>61</v>
      </c>
      <c r="O5" s="14">
        <f t="shared" ref="O5:O16" si="5">F5*5929000+H5*5390000+J5*4900000</f>
        <v>347753000</v>
      </c>
    </row>
    <row r="6" spans="1:15" ht="18">
      <c r="A6" s="10">
        <v>3</v>
      </c>
      <c r="B6" s="15" t="s">
        <v>275</v>
      </c>
      <c r="C6" s="9">
        <v>69</v>
      </c>
      <c r="D6" s="9">
        <v>70</v>
      </c>
      <c r="E6" s="12">
        <f t="shared" si="0"/>
        <v>101.44927536231884</v>
      </c>
      <c r="F6" s="9">
        <v>35</v>
      </c>
      <c r="G6" s="12">
        <f t="shared" si="1"/>
        <v>50</v>
      </c>
      <c r="H6" s="9">
        <v>25</v>
      </c>
      <c r="I6" s="12">
        <f t="shared" si="2"/>
        <v>35.714285714285715</v>
      </c>
      <c r="J6" s="9">
        <v>10</v>
      </c>
      <c r="K6" s="12">
        <f t="shared" si="3"/>
        <v>14.285714285714286</v>
      </c>
      <c r="L6" s="9"/>
      <c r="N6">
        <f t="shared" si="4"/>
        <v>70</v>
      </c>
      <c r="O6" s="14">
        <f t="shared" si="5"/>
        <v>391265000</v>
      </c>
    </row>
    <row r="7" spans="1:15" ht="18">
      <c r="A7" s="10">
        <v>4</v>
      </c>
      <c r="B7" s="15" t="s">
        <v>256</v>
      </c>
      <c r="C7" s="9">
        <v>67</v>
      </c>
      <c r="D7" s="9">
        <v>65</v>
      </c>
      <c r="E7" s="12">
        <f t="shared" si="0"/>
        <v>97.014925373134332</v>
      </c>
      <c r="F7" s="9">
        <v>44</v>
      </c>
      <c r="G7" s="12">
        <f t="shared" si="1"/>
        <v>67.692307692307693</v>
      </c>
      <c r="H7" s="9">
        <v>9</v>
      </c>
      <c r="I7" s="12">
        <f t="shared" si="2"/>
        <v>13.846153846153847</v>
      </c>
      <c r="J7" s="9">
        <v>12</v>
      </c>
      <c r="K7" s="12">
        <f t="shared" si="3"/>
        <v>18.46153846153846</v>
      </c>
      <c r="L7" s="9"/>
      <c r="N7">
        <f t="shared" si="4"/>
        <v>65</v>
      </c>
      <c r="O7" s="14">
        <f t="shared" si="5"/>
        <v>368186000</v>
      </c>
    </row>
    <row r="8" spans="1:15" ht="18">
      <c r="A8" s="10">
        <v>5</v>
      </c>
      <c r="B8" s="16" t="s">
        <v>276</v>
      </c>
      <c r="C8" s="9">
        <v>11</v>
      </c>
      <c r="D8" s="9">
        <v>11</v>
      </c>
      <c r="E8" s="12">
        <f t="shared" si="0"/>
        <v>100</v>
      </c>
      <c r="F8" s="9">
        <v>5</v>
      </c>
      <c r="G8" s="12">
        <f t="shared" si="1"/>
        <v>45.454545454545453</v>
      </c>
      <c r="H8" s="9">
        <v>4</v>
      </c>
      <c r="I8" s="12">
        <f t="shared" si="2"/>
        <v>36.363636363636367</v>
      </c>
      <c r="J8" s="9">
        <v>2</v>
      </c>
      <c r="K8" s="12">
        <f t="shared" si="3"/>
        <v>18.181818181818183</v>
      </c>
      <c r="L8" s="9"/>
      <c r="N8">
        <f t="shared" si="4"/>
        <v>11</v>
      </c>
      <c r="O8" s="14">
        <f t="shared" si="5"/>
        <v>61005000</v>
      </c>
    </row>
    <row r="9" spans="1:15" ht="18">
      <c r="A9" s="10">
        <v>6</v>
      </c>
      <c r="B9" s="16" t="s">
        <v>277</v>
      </c>
      <c r="C9" s="9">
        <v>103</v>
      </c>
      <c r="D9" s="9">
        <v>105</v>
      </c>
      <c r="E9" s="12">
        <f t="shared" si="0"/>
        <v>101.94174757281553</v>
      </c>
      <c r="F9" s="9">
        <v>98</v>
      </c>
      <c r="G9" s="12">
        <f t="shared" si="1"/>
        <v>93.333333333333329</v>
      </c>
      <c r="H9" s="9">
        <v>7</v>
      </c>
      <c r="I9" s="12">
        <f t="shared" si="2"/>
        <v>6.666666666666667</v>
      </c>
      <c r="J9" s="9"/>
      <c r="K9" s="12">
        <f t="shared" si="3"/>
        <v>0</v>
      </c>
      <c r="L9" s="13"/>
      <c r="N9">
        <f t="shared" si="4"/>
        <v>105</v>
      </c>
      <c r="O9" s="14">
        <f t="shared" si="5"/>
        <v>618772000</v>
      </c>
    </row>
    <row r="10" spans="1:15" ht="18">
      <c r="A10" s="10">
        <v>7</v>
      </c>
      <c r="B10" s="16" t="s">
        <v>278</v>
      </c>
      <c r="C10" s="9">
        <v>61</v>
      </c>
      <c r="D10" s="9">
        <v>66</v>
      </c>
      <c r="E10" s="12">
        <f t="shared" si="0"/>
        <v>108.19672131147541</v>
      </c>
      <c r="F10" s="9">
        <v>45</v>
      </c>
      <c r="G10" s="12">
        <f t="shared" si="1"/>
        <v>68.181818181818187</v>
      </c>
      <c r="H10" s="9">
        <v>21</v>
      </c>
      <c r="I10" s="12">
        <f t="shared" si="2"/>
        <v>31.818181818181817</v>
      </c>
      <c r="J10" s="9"/>
      <c r="K10" s="12">
        <f t="shared" si="3"/>
        <v>0</v>
      </c>
      <c r="L10" s="13"/>
      <c r="N10">
        <f t="shared" si="4"/>
        <v>66</v>
      </c>
      <c r="O10" s="14">
        <f t="shared" si="5"/>
        <v>379995000</v>
      </c>
    </row>
    <row r="11" spans="1:15" ht="18">
      <c r="A11" s="10">
        <v>8</v>
      </c>
      <c r="B11" s="15" t="s">
        <v>279</v>
      </c>
      <c r="C11" s="9">
        <v>60</v>
      </c>
      <c r="D11" s="9">
        <v>56</v>
      </c>
      <c r="E11" s="12">
        <f t="shared" si="0"/>
        <v>93.333333333333329</v>
      </c>
      <c r="F11" s="9">
        <v>22</v>
      </c>
      <c r="G11" s="12">
        <f t="shared" si="1"/>
        <v>39.285714285714285</v>
      </c>
      <c r="H11" s="9">
        <v>16</v>
      </c>
      <c r="I11" s="12">
        <f t="shared" si="2"/>
        <v>28.571428571428573</v>
      </c>
      <c r="J11" s="9">
        <v>18</v>
      </c>
      <c r="K11" s="12">
        <f t="shared" si="3"/>
        <v>32.142857142857146</v>
      </c>
      <c r="L11" s="9"/>
      <c r="N11">
        <f t="shared" si="4"/>
        <v>56</v>
      </c>
      <c r="O11" s="14">
        <f t="shared" si="5"/>
        <v>304878000</v>
      </c>
    </row>
    <row r="12" spans="1:15" ht="18">
      <c r="A12" s="10">
        <v>9</v>
      </c>
      <c r="B12" s="15" t="s">
        <v>280</v>
      </c>
      <c r="C12" s="9">
        <v>46</v>
      </c>
      <c r="D12" s="9">
        <v>46</v>
      </c>
      <c r="E12" s="12">
        <f t="shared" si="0"/>
        <v>100</v>
      </c>
      <c r="F12" s="9">
        <v>39</v>
      </c>
      <c r="G12" s="12">
        <f t="shared" si="1"/>
        <v>84.782608695652172</v>
      </c>
      <c r="H12" s="9">
        <v>7</v>
      </c>
      <c r="I12" s="12">
        <f t="shared" si="2"/>
        <v>15.217391304347826</v>
      </c>
      <c r="J12" s="9">
        <v>0</v>
      </c>
      <c r="K12" s="12">
        <f t="shared" si="3"/>
        <v>0</v>
      </c>
      <c r="L12" s="13"/>
      <c r="N12">
        <f t="shared" si="4"/>
        <v>46</v>
      </c>
      <c r="O12" s="14">
        <f t="shared" si="5"/>
        <v>268961000</v>
      </c>
    </row>
    <row r="13" spans="1:15" ht="18">
      <c r="A13" s="10">
        <v>10</v>
      </c>
      <c r="B13" s="15" t="s">
        <v>281</v>
      </c>
      <c r="C13" s="9">
        <v>38</v>
      </c>
      <c r="D13" s="9">
        <v>39</v>
      </c>
      <c r="E13" s="12">
        <f>100*D13/C13</f>
        <v>102.63157894736842</v>
      </c>
      <c r="F13" s="9">
        <v>8</v>
      </c>
      <c r="G13" s="12">
        <f>100*F13/$D13</f>
        <v>20.512820512820515</v>
      </c>
      <c r="H13" s="9">
        <v>23</v>
      </c>
      <c r="I13" s="12">
        <f>100*H13/$D13</f>
        <v>58.974358974358971</v>
      </c>
      <c r="J13" s="9">
        <v>8</v>
      </c>
      <c r="K13" s="12">
        <f>100*J13/$D13</f>
        <v>20.512820512820515</v>
      </c>
      <c r="L13" s="17"/>
      <c r="N13">
        <f t="shared" si="4"/>
        <v>39</v>
      </c>
      <c r="O13" s="14">
        <f t="shared" si="5"/>
        <v>210602000</v>
      </c>
    </row>
    <row r="14" spans="1:15" ht="18">
      <c r="A14" s="10">
        <v>11</v>
      </c>
      <c r="B14" s="15" t="s">
        <v>282</v>
      </c>
      <c r="C14" s="9">
        <v>30</v>
      </c>
      <c r="D14" s="9">
        <v>30</v>
      </c>
      <c r="E14" s="12">
        <f t="shared" ref="E14:E16" si="6">100*D14/C14</f>
        <v>100</v>
      </c>
      <c r="F14" s="9">
        <v>30</v>
      </c>
      <c r="G14" s="12">
        <f t="shared" ref="G14:G16" si="7">100*F14/$D14</f>
        <v>100</v>
      </c>
      <c r="H14" s="9">
        <v>0</v>
      </c>
      <c r="I14" s="12">
        <f t="shared" ref="I14:I16" si="8">100*H14/$D14</f>
        <v>0</v>
      </c>
      <c r="J14" s="9">
        <v>0</v>
      </c>
      <c r="K14" s="12">
        <f t="shared" ref="K14:K16" si="9">100*J14/$D14</f>
        <v>0</v>
      </c>
      <c r="L14" s="13"/>
      <c r="N14">
        <f t="shared" si="4"/>
        <v>30</v>
      </c>
      <c r="O14" s="14">
        <f t="shared" si="5"/>
        <v>177870000</v>
      </c>
    </row>
    <row r="15" spans="1:15" ht="18">
      <c r="A15" s="10">
        <v>12</v>
      </c>
      <c r="B15" s="15" t="s">
        <v>283</v>
      </c>
      <c r="C15" s="9">
        <v>84</v>
      </c>
      <c r="D15" s="9">
        <v>84</v>
      </c>
      <c r="E15" s="12">
        <f t="shared" si="6"/>
        <v>100</v>
      </c>
      <c r="F15" s="9">
        <v>64</v>
      </c>
      <c r="G15" s="12">
        <f t="shared" si="7"/>
        <v>76.19047619047619</v>
      </c>
      <c r="H15" s="9">
        <v>15</v>
      </c>
      <c r="I15" s="12">
        <f t="shared" si="8"/>
        <v>17.857142857142858</v>
      </c>
      <c r="J15" s="9">
        <v>5</v>
      </c>
      <c r="K15" s="12">
        <f t="shared" si="9"/>
        <v>5.9523809523809526</v>
      </c>
      <c r="L15" s="9"/>
      <c r="N15">
        <f t="shared" si="4"/>
        <v>84</v>
      </c>
      <c r="O15" s="14">
        <f t="shared" si="5"/>
        <v>484806000</v>
      </c>
    </row>
    <row r="16" spans="1:15" ht="18">
      <c r="A16" s="10">
        <v>13</v>
      </c>
      <c r="B16" s="15" t="s">
        <v>284</v>
      </c>
      <c r="C16" s="9">
        <v>71</v>
      </c>
      <c r="D16" s="9">
        <v>71</v>
      </c>
      <c r="E16" s="12">
        <f t="shared" si="6"/>
        <v>100</v>
      </c>
      <c r="F16" s="9">
        <v>34</v>
      </c>
      <c r="G16" s="12">
        <f t="shared" si="7"/>
        <v>47.887323943661968</v>
      </c>
      <c r="H16" s="9">
        <v>26</v>
      </c>
      <c r="I16" s="12">
        <f t="shared" si="8"/>
        <v>36.619718309859152</v>
      </c>
      <c r="J16" s="9">
        <v>11</v>
      </c>
      <c r="K16" s="12">
        <f t="shared" si="9"/>
        <v>15.492957746478874</v>
      </c>
      <c r="L16" s="13"/>
      <c r="N16">
        <f t="shared" si="4"/>
        <v>71</v>
      </c>
      <c r="O16" s="14">
        <f t="shared" si="5"/>
        <v>395626000</v>
      </c>
    </row>
    <row r="17" spans="1:15" ht="15.75">
      <c r="A17" s="56" t="s">
        <v>285</v>
      </c>
      <c r="B17" s="57"/>
      <c r="C17" s="7">
        <f>SUM(C4:C16)</f>
        <v>765</v>
      </c>
      <c r="D17" s="7">
        <f>SUM(D4:D16)</f>
        <v>771</v>
      </c>
      <c r="E17" s="18">
        <f>100*D17/C17</f>
        <v>100.78431372549019</v>
      </c>
      <c r="F17" s="7">
        <f>SUM(F4:F16)</f>
        <v>523</v>
      </c>
      <c r="G17" s="18">
        <f>100*F17/$D$17</f>
        <v>67.833981841763944</v>
      </c>
      <c r="H17" s="7">
        <f>SUM(H4:H16)</f>
        <v>180</v>
      </c>
      <c r="I17" s="18">
        <f>100*H17/$D$17</f>
        <v>23.346303501945524</v>
      </c>
      <c r="J17" s="7">
        <f>SUM(J4:J16)</f>
        <v>68</v>
      </c>
      <c r="K17" s="18">
        <f>100*J17/$D$17</f>
        <v>8.8197146562905324</v>
      </c>
      <c r="L17" s="19"/>
    </row>
    <row r="18" spans="1:15" ht="15.75">
      <c r="A18" s="58" t="s">
        <v>286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O18" s="6">
        <f>SUM(O4:O17)</f>
        <v>4404267000</v>
      </c>
    </row>
    <row r="19" spans="1:15" ht="15.75">
      <c r="A19" s="20"/>
      <c r="B19" s="21"/>
      <c r="C19" s="21"/>
      <c r="D19" s="21"/>
      <c r="E19" s="21"/>
      <c r="F19" s="21"/>
      <c r="G19" s="21"/>
      <c r="H19" s="60" t="s">
        <v>287</v>
      </c>
      <c r="I19" s="60"/>
      <c r="J19" s="60"/>
      <c r="K19" s="60"/>
      <c r="L19" s="60"/>
    </row>
    <row r="20" spans="1:15">
      <c r="A20" s="22"/>
      <c r="B20" s="23"/>
      <c r="C20" s="22"/>
      <c r="D20" s="22"/>
      <c r="E20" s="22"/>
      <c r="F20" s="22"/>
      <c r="G20" s="22"/>
      <c r="H20" s="61" t="s">
        <v>288</v>
      </c>
      <c r="I20" s="62"/>
      <c r="J20" s="62"/>
      <c r="K20" s="62"/>
      <c r="L20" s="62"/>
    </row>
  </sheetData>
  <mergeCells count="13">
    <mergeCell ref="A17:B17"/>
    <mergeCell ref="A18:L18"/>
    <mergeCell ref="H19:L19"/>
    <mergeCell ref="H20:L20"/>
    <mergeCell ref="A1:L1"/>
    <mergeCell ref="A2:A3"/>
    <mergeCell ref="B2:B3"/>
    <mergeCell ref="C2:C3"/>
    <mergeCell ref="D2:D3"/>
    <mergeCell ref="E2:E3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CPN</cp:lastModifiedBy>
  <dcterms:created xsi:type="dcterms:W3CDTF">2023-09-19T00:45:36Z</dcterms:created>
  <dcterms:modified xsi:type="dcterms:W3CDTF">2023-09-19T08:13:16Z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