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640" windowHeight="10035"/>
  </bookViews>
  <sheets>
    <sheet name="Lich thi" sheetId="1" r:id="rId1"/>
    <sheet name="Phong hoc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586" i="1" l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L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L50" i="1"/>
  <c r="K50" i="1"/>
  <c r="L49" i="1"/>
  <c r="K49" i="1"/>
  <c r="L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L8" i="1"/>
  <c r="F200" i="2" l="1"/>
  <c r="J198" i="2"/>
  <c r="G198" i="2"/>
  <c r="B198" i="2"/>
  <c r="J197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J200" i="2" l="1"/>
  <c r="A200" i="2" s="1"/>
</calcChain>
</file>

<file path=xl/sharedStrings.xml><?xml version="1.0" encoding="utf-8"?>
<sst xmlns="http://schemas.openxmlformats.org/spreadsheetml/2006/main" count="3919" uniqueCount="1003">
  <si>
    <t>TRƯỜNG ĐH HÀNG HẢI VIỆT NAM</t>
  </si>
  <si>
    <t>CỘNG HOÀ XÃ HỘI CHỦ NGHĨA VIỆT NAM</t>
  </si>
  <si>
    <t xml:space="preserve">  PHÒNG ĐÀO TẠO</t>
  </si>
  <si>
    <t>Độc lập - Tự do - Hạnh phúc</t>
  </si>
  <si>
    <t>THÔNG BÁO LỊCH THI HỌC KỲ I - NĂM HỌC 2018-2019</t>
  </si>
  <si>
    <t>Mã HP</t>
  </si>
  <si>
    <t>Học phần</t>
  </si>
  <si>
    <t>Nhóm</t>
  </si>
  <si>
    <t>Ngày thi</t>
  </si>
  <si>
    <t>Giờ thi</t>
  </si>
  <si>
    <t>Địa điểm</t>
  </si>
  <si>
    <t>I. ĐẠI HỌC CHẤT LƯỢNG CAO VÀ LỚP CHỌN</t>
  </si>
  <si>
    <t>11111E</t>
  </si>
  <si>
    <t>Quy tắc phòng ngừa đâm va trên biển</t>
  </si>
  <si>
    <t>N91</t>
  </si>
  <si>
    <t>08/01/2019</t>
  </si>
  <si>
    <t>14h00</t>
  </si>
  <si>
    <t>11214E</t>
  </si>
  <si>
    <t>Chất xếp và vận chuyển hàng hóa 2</t>
  </si>
  <si>
    <t>14/01/2019</t>
  </si>
  <si>
    <t>403A4</t>
  </si>
  <si>
    <t>N01-N02</t>
  </si>
  <si>
    <t>11203E</t>
  </si>
  <si>
    <t>Địa văn hàng hải 3</t>
  </si>
  <si>
    <t>16/01/2019</t>
  </si>
  <si>
    <t>N01-N03</t>
  </si>
  <si>
    <t>11205E</t>
  </si>
  <si>
    <t>Thiên văn hàng hải 2</t>
  </si>
  <si>
    <t>18/01/2019</t>
  </si>
  <si>
    <t>414A4</t>
  </si>
  <si>
    <t>11208E</t>
  </si>
  <si>
    <t>Máy VTĐ hàng hải 3</t>
  </si>
  <si>
    <t>21/01/2019</t>
  </si>
  <si>
    <t>08h00</t>
  </si>
  <si>
    <t>(305,306)A2</t>
  </si>
  <si>
    <t>11209E</t>
  </si>
  <si>
    <t>Máy điện hàng hải 1</t>
  </si>
  <si>
    <t>22/01/2019</t>
  </si>
  <si>
    <t>304A2</t>
  </si>
  <si>
    <t>N01</t>
  </si>
  <si>
    <t>11211E</t>
  </si>
  <si>
    <t>Điều động tàu 1</t>
  </si>
  <si>
    <t>24/01/2019</t>
  </si>
  <si>
    <t>11404E</t>
  </si>
  <si>
    <t>Pháp luật hàng hải 2</t>
  </si>
  <si>
    <t>10/01/2019</t>
  </si>
  <si>
    <t>307A2</t>
  </si>
  <si>
    <t>12102E</t>
  </si>
  <si>
    <t>Máy lạnh &amp; thiết bị trao đổi nhiệt</t>
  </si>
  <si>
    <t>N95</t>
  </si>
  <si>
    <t>12101E</t>
  </si>
  <si>
    <t>Nhiệt kỹ thuật</t>
  </si>
  <si>
    <t>N96</t>
  </si>
  <si>
    <t>12106E</t>
  </si>
  <si>
    <t>Thiết bị và kỹ thuật đo</t>
  </si>
  <si>
    <t>25/01/2019</t>
  </si>
  <si>
    <t>N03,N04</t>
  </si>
  <si>
    <t>12205E</t>
  </si>
  <si>
    <t>Động cơ đốt trong 2</t>
  </si>
  <si>
    <t>407A3</t>
  </si>
  <si>
    <t>N01,N02</t>
  </si>
  <si>
    <t>12203E</t>
  </si>
  <si>
    <t>Máy phụ tàu thủy 2</t>
  </si>
  <si>
    <t>N04,N05</t>
  </si>
  <si>
    <t>12201E</t>
  </si>
  <si>
    <t>Nồi hơi Tua bin TT</t>
  </si>
  <si>
    <t>12206E</t>
  </si>
  <si>
    <t>Sửa chữa máy tàu thủy 1</t>
  </si>
  <si>
    <t>11106E</t>
  </si>
  <si>
    <t>Khí tượng - Hải dương</t>
  </si>
  <si>
    <t>N92</t>
  </si>
  <si>
    <t>09/01/2019</t>
  </si>
  <si>
    <t>11109E</t>
  </si>
  <si>
    <t>Ổn định tàu 2</t>
  </si>
  <si>
    <t>(302-304)A2</t>
  </si>
  <si>
    <t>11215E</t>
  </si>
  <si>
    <t>Xử lý các tình huống KC trên biển</t>
  </si>
  <si>
    <t>17/01/2019</t>
  </si>
  <si>
    <t>11201E</t>
  </si>
  <si>
    <t>Địa văn hàng hải 1</t>
  </si>
  <si>
    <t>11206E</t>
  </si>
  <si>
    <t>Máy vô tuyến điện hàng hải 1</t>
  </si>
  <si>
    <t>805C2</t>
  </si>
  <si>
    <t>11402E</t>
  </si>
  <si>
    <t>Luật biển</t>
  </si>
  <si>
    <t>N92-N93</t>
  </si>
  <si>
    <t>07/01/2019</t>
  </si>
  <si>
    <t>13114E</t>
  </si>
  <si>
    <t>Thiết bị điện</t>
  </si>
  <si>
    <t>18503E</t>
  </si>
  <si>
    <t>Sức bền vật liệu 2</t>
  </si>
  <si>
    <t>22622E</t>
  </si>
  <si>
    <t>Chi tiết – Dung sai</t>
  </si>
  <si>
    <t>707C2</t>
  </si>
  <si>
    <t>23127E</t>
  </si>
  <si>
    <t>Kết cấu và lý thuyết tàu</t>
  </si>
  <si>
    <t>11/01/2019</t>
  </si>
  <si>
    <t>601C1</t>
  </si>
  <si>
    <t>Anh văn 4 (Viết)</t>
  </si>
  <si>
    <t>N92-N96</t>
  </si>
  <si>
    <t>15/01/2019</t>
  </si>
  <si>
    <t>Anh văn 4 (Vấn đáp)</t>
  </si>
  <si>
    <t>Quản trị doanh nghiệp</t>
  </si>
  <si>
    <t>N93</t>
  </si>
  <si>
    <t>410A4</t>
  </si>
  <si>
    <t>11103E</t>
  </si>
  <si>
    <t>An toàn lao động HH</t>
  </si>
  <si>
    <t>(302,303)A2</t>
  </si>
  <si>
    <t>N02-N03</t>
  </si>
  <si>
    <t>11401E</t>
  </si>
  <si>
    <t xml:space="preserve">Pháp luật đại cương </t>
  </si>
  <si>
    <t>Nhà C1</t>
  </si>
  <si>
    <t>13171E</t>
  </si>
  <si>
    <t>Điện tàu thủy 1</t>
  </si>
  <si>
    <t>N93-N95</t>
  </si>
  <si>
    <t>17102E</t>
  </si>
  <si>
    <t xml:space="preserve">Tin học văn phòng </t>
  </si>
  <si>
    <t>N97</t>
  </si>
  <si>
    <t>(Tầng 7)C2</t>
  </si>
  <si>
    <t>18124E</t>
  </si>
  <si>
    <t>Toán cao cấp</t>
  </si>
  <si>
    <t>Nhà C2</t>
  </si>
  <si>
    <t>18201E</t>
  </si>
  <si>
    <t>Vật lý 1</t>
  </si>
  <si>
    <t>23/01/2019</t>
  </si>
  <si>
    <t>18405E</t>
  </si>
  <si>
    <t>Cơ lý thuyết</t>
  </si>
  <si>
    <t>18504E</t>
  </si>
  <si>
    <t>Sức bền vật liệu</t>
  </si>
  <si>
    <t>22501E</t>
  </si>
  <si>
    <t>Vật liệu kỹ thuật</t>
  </si>
  <si>
    <t>N96-N97</t>
  </si>
  <si>
    <t>801C1</t>
  </si>
  <si>
    <t>Nguyên lý CB của CNMLN 2</t>
  </si>
  <si>
    <t>N94</t>
  </si>
  <si>
    <t>Anh văn 2 (Viết)</t>
  </si>
  <si>
    <t>Anh văn 2 (Vấn đáp)</t>
  </si>
  <si>
    <t>409A4</t>
  </si>
  <si>
    <t>15123H</t>
  </si>
  <si>
    <t>Phân tích hoạt động KT ngành KTB</t>
  </si>
  <si>
    <t>(403-405)A4</t>
  </si>
  <si>
    <t>15203H</t>
  </si>
  <si>
    <t>Tổ chức LĐ tiền lương</t>
  </si>
  <si>
    <t>15625E</t>
  </si>
  <si>
    <t>Giao nhận vận tải biển quốc tế</t>
  </si>
  <si>
    <t>N07-N08</t>
  </si>
  <si>
    <t>(401,402,406)C2</t>
  </si>
  <si>
    <t>15610H</t>
  </si>
  <si>
    <t>Nghiệp vụ hải quan</t>
  </si>
  <si>
    <t>N06-N07</t>
  </si>
  <si>
    <t>(404-406)A4</t>
  </si>
  <si>
    <t>15601E</t>
  </si>
  <si>
    <t>Thanh toán quốc tế</t>
  </si>
  <si>
    <t>15623E</t>
  </si>
  <si>
    <t>N08-N09</t>
  </si>
  <si>
    <t>15618H</t>
  </si>
  <si>
    <t>Thương mại điện tử</t>
  </si>
  <si>
    <t>N04-N09</t>
  </si>
  <si>
    <t>(404-407)A4</t>
  </si>
  <si>
    <t>15820E</t>
  </si>
  <si>
    <t>Logistics toàn cầu</t>
  </si>
  <si>
    <t>N05-N06</t>
  </si>
  <si>
    <t>(805-807)C2</t>
  </si>
  <si>
    <t>13102H</t>
  </si>
  <si>
    <t>Cơ sở truyền động điện</t>
  </si>
  <si>
    <t>N88</t>
  </si>
  <si>
    <t>19/01/2019</t>
  </si>
  <si>
    <t>403C2</t>
  </si>
  <si>
    <t>N02</t>
  </si>
  <si>
    <t>13150H</t>
  </si>
  <si>
    <t>Vật liệu &amp; khí cụ điện</t>
  </si>
  <si>
    <t>13336H</t>
  </si>
  <si>
    <t>Biến tần công nghiệp</t>
  </si>
  <si>
    <t>N05</t>
  </si>
  <si>
    <t>13309E</t>
  </si>
  <si>
    <t>Điều khiển quá trình</t>
  </si>
  <si>
    <t>(Tầng 5)C1</t>
  </si>
  <si>
    <t>13304H</t>
  </si>
  <si>
    <t>KT điều khiển thuỷ khí</t>
  </si>
  <si>
    <t>407C2</t>
  </si>
  <si>
    <t>13301H</t>
  </si>
  <si>
    <t>KT đo lường và cảm biến</t>
  </si>
  <si>
    <t>602C1</t>
  </si>
  <si>
    <t>13351H</t>
  </si>
  <si>
    <t>Tổng hợp hệ điện cơ</t>
  </si>
  <si>
    <t>701C1</t>
  </si>
  <si>
    <t>N06,N07</t>
  </si>
  <si>
    <t>15113E</t>
  </si>
  <si>
    <t>Kinh tế phát triển</t>
  </si>
  <si>
    <t>15113H</t>
  </si>
  <si>
    <t>N04-N05</t>
  </si>
  <si>
    <t>(403,404)A4</t>
  </si>
  <si>
    <t>15109H</t>
  </si>
  <si>
    <t>Kinh tế công cộng</t>
  </si>
  <si>
    <t>15102E</t>
  </si>
  <si>
    <t>Kinh tế vĩ mô</t>
  </si>
  <si>
    <t>26/01/2019</t>
  </si>
  <si>
    <t>406C2</t>
  </si>
  <si>
    <t>15211H</t>
  </si>
  <si>
    <t>Khoa học quản lý</t>
  </si>
  <si>
    <t>15309H</t>
  </si>
  <si>
    <t>Đại lý giao nhận</t>
  </si>
  <si>
    <t>(605-607)C2</t>
  </si>
  <si>
    <t>15302H</t>
  </si>
  <si>
    <t>Luật vận tải biển</t>
  </si>
  <si>
    <t>N03-N05</t>
  </si>
  <si>
    <t>304C1</t>
  </si>
  <si>
    <t>15313H</t>
  </si>
  <si>
    <t>Quản lý khai thác cảng</t>
  </si>
  <si>
    <t>N05-N88</t>
  </si>
  <si>
    <t>15305E</t>
  </si>
  <si>
    <t>Kinh tế cảng</t>
  </si>
  <si>
    <t>N02-N04</t>
  </si>
  <si>
    <t>(501-506)C2</t>
  </si>
  <si>
    <t>15307H</t>
  </si>
  <si>
    <t>Quản lý tàu</t>
  </si>
  <si>
    <t>(601-603)C2</t>
  </si>
  <si>
    <t>15605H</t>
  </si>
  <si>
    <t>Đầu tư nước ngoài</t>
  </si>
  <si>
    <t>15609H</t>
  </si>
  <si>
    <t>Kinh tế ngoại thương</t>
  </si>
  <si>
    <t>N04-N06</t>
  </si>
  <si>
    <t>15624H</t>
  </si>
  <si>
    <t>Luật thương mại</t>
  </si>
  <si>
    <t>N09-N12</t>
  </si>
  <si>
    <t>(403-407)A4</t>
  </si>
  <si>
    <t>15815H</t>
  </si>
  <si>
    <t>Logistics và vận tải ĐPT</t>
  </si>
  <si>
    <t>15802H</t>
  </si>
  <si>
    <t>Tổng quan về logistics</t>
  </si>
  <si>
    <t>17229H</t>
  </si>
  <si>
    <t>Lập trình song song</t>
  </si>
  <si>
    <t>(Tầng 8)C2</t>
  </si>
  <si>
    <t>17214H</t>
  </si>
  <si>
    <t>Lập trình Windows</t>
  </si>
  <si>
    <t>17220H</t>
  </si>
  <si>
    <t>Trí tuệ nhân tạo</t>
  </si>
  <si>
    <t>17407H</t>
  </si>
  <si>
    <t>PTTK hệ thống HĐT</t>
  </si>
  <si>
    <t>(314,315)A4</t>
  </si>
  <si>
    <t>N01-N04</t>
  </si>
  <si>
    <t>17405H</t>
  </si>
  <si>
    <t>Quản lý dự án CNTT</t>
  </si>
  <si>
    <t>(Tầng 6,7)C1</t>
  </si>
  <si>
    <t>17506H</t>
  </si>
  <si>
    <t>Mạng máy tính</t>
  </si>
  <si>
    <t>25408H</t>
  </si>
  <si>
    <t>TA chuyên ngành KTĐ</t>
  </si>
  <si>
    <t>N01-N08</t>
  </si>
  <si>
    <t>Kỹ năng mềm 2</t>
  </si>
  <si>
    <t>09h30</t>
  </si>
  <si>
    <t>13434H</t>
  </si>
  <si>
    <t>LT điều khiển tự động</t>
  </si>
  <si>
    <t>N08</t>
  </si>
  <si>
    <t>(Tầng 4,5)C1</t>
  </si>
  <si>
    <t>13422H</t>
  </si>
  <si>
    <t>Lý thuyết mạch</t>
  </si>
  <si>
    <t>15105H</t>
  </si>
  <si>
    <t>Kinh tế lượng</t>
  </si>
  <si>
    <t>N23-N24</t>
  </si>
  <si>
    <t>15117H</t>
  </si>
  <si>
    <t>Nguyên lý thống kê</t>
  </si>
  <si>
    <t>N19-N21</t>
  </si>
  <si>
    <t>17233H</t>
  </si>
  <si>
    <t>Cấu trúc dữ liệu và giải thuật</t>
  </si>
  <si>
    <t>N06</t>
  </si>
  <si>
    <t>(401,402)C2</t>
  </si>
  <si>
    <t>17236H</t>
  </si>
  <si>
    <t>Lập trình hướng đối tượng</t>
  </si>
  <si>
    <t>N10</t>
  </si>
  <si>
    <t>17211H</t>
  </si>
  <si>
    <t>Đồ họa máy tính</t>
  </si>
  <si>
    <t>17432H</t>
  </si>
  <si>
    <t>Nhập môn công nghệ phần mềm</t>
  </si>
  <si>
    <t>(Tầng 3)A4</t>
  </si>
  <si>
    <t>19201H</t>
  </si>
  <si>
    <t>Tư tưởng Hồ Chí Minh</t>
  </si>
  <si>
    <t>N11</t>
  </si>
  <si>
    <t>19301H</t>
  </si>
  <si>
    <t>Đường lối CM của Đảng CSVN</t>
  </si>
  <si>
    <t>N21-N22</t>
  </si>
  <si>
    <t>25113H</t>
  </si>
  <si>
    <t>Anh văn 3 (Vấn đáp)</t>
  </si>
  <si>
    <t>Anh văn 3 (Viết)</t>
  </si>
  <si>
    <t>28108H</t>
  </si>
  <si>
    <t>Nguyên lý kế toán</t>
  </si>
  <si>
    <t>Nhà B5</t>
  </si>
  <si>
    <t>28239H</t>
  </si>
  <si>
    <t>Văn hóa doanh nghiệp</t>
  </si>
  <si>
    <t>Tài chính tiền tệ</t>
  </si>
  <si>
    <t>28307H</t>
  </si>
  <si>
    <t>Thuế vụ</t>
  </si>
  <si>
    <t>N25-N27</t>
  </si>
  <si>
    <t>11401H</t>
  </si>
  <si>
    <t>Pháp luật đại cương</t>
  </si>
  <si>
    <t>N26</t>
  </si>
  <si>
    <t>(308-310)A2</t>
  </si>
  <si>
    <t>17200H</t>
  </si>
  <si>
    <t>Giới thiệu ngành CNTT</t>
  </si>
  <si>
    <t>306A2</t>
  </si>
  <si>
    <t>18124H</t>
  </si>
  <si>
    <t>N35</t>
  </si>
  <si>
    <t>19106H</t>
  </si>
  <si>
    <t>Nguyên lý CB của CNMLN 1</t>
  </si>
  <si>
    <t>25112H</t>
  </si>
  <si>
    <t>N01-N09</t>
  </si>
  <si>
    <t>(Tầng 7,8)C2</t>
  </si>
  <si>
    <t>26101H</t>
  </si>
  <si>
    <t>Môi trường và bảo vệ môi trường</t>
  </si>
  <si>
    <t>(Tầng 7,8)C1</t>
  </si>
  <si>
    <t>29101H</t>
  </si>
  <si>
    <t>Kỹ năng mềm 1</t>
  </si>
  <si>
    <t>N10-N17</t>
  </si>
  <si>
    <t>II. ĐẠI HỌC CHÍNH QUY</t>
  </si>
  <si>
    <t>(307,308)A2</t>
  </si>
  <si>
    <t>Địa văn hàng hải 2</t>
  </si>
  <si>
    <t>301C2</t>
  </si>
  <si>
    <t>(306,307)A2</t>
  </si>
  <si>
    <t>N01-N05</t>
  </si>
  <si>
    <t>N03</t>
  </si>
  <si>
    <t>302A2</t>
  </si>
  <si>
    <t>Máy vô tuyến điện hàng hải 3</t>
  </si>
  <si>
    <t>N02,N03</t>
  </si>
  <si>
    <t>(304-306)A2</t>
  </si>
  <si>
    <t>(401-403)C2</t>
  </si>
  <si>
    <t>(401-403)A3</t>
  </si>
  <si>
    <t>Chất xếp và vận chuyển hàng hoá 2</t>
  </si>
  <si>
    <t>Kinh tế khai thác thương vụ</t>
  </si>
  <si>
    <t>Tranh chấp hàng hải</t>
  </si>
  <si>
    <t>PL quốc tế về VCHH bằng đường biển</t>
  </si>
  <si>
    <t>Bảo hiểm trách nhiệm DS chủ tàu</t>
  </si>
  <si>
    <t>Pháp luật về hợp đồng HĐ trong HH</t>
  </si>
  <si>
    <t>Các Bộ luật Quốc tế về HH</t>
  </si>
  <si>
    <t>Khía cạnh PL trong hoạt động DVHH</t>
  </si>
  <si>
    <t>Bảo hiểm hàng hóa VC bằng đường biển</t>
  </si>
  <si>
    <t>Bảo hiểm tai nạn thuyền viên</t>
  </si>
  <si>
    <t>Máy tàu thủy</t>
  </si>
  <si>
    <t>(404-406)A3</t>
  </si>
  <si>
    <t>N01-N06</t>
  </si>
  <si>
    <t>Thiết kế hệ thống động lực tàu thủy 1</t>
  </si>
  <si>
    <t>(304,305)A3</t>
  </si>
  <si>
    <t>Diesel tàu thủy 2</t>
  </si>
  <si>
    <t>Sửa chữa hệ thống động lực tàu thủy 1</t>
  </si>
  <si>
    <t>Tự động hóa thiết kế tàu thủy 1</t>
  </si>
  <si>
    <t>Thiết bị cơ khí trên boong</t>
  </si>
  <si>
    <t>(401,402)A3</t>
  </si>
  <si>
    <t>Trang thiết bị điện và điện tử nhiệt lạnh</t>
  </si>
  <si>
    <t>(401-406)C2</t>
  </si>
  <si>
    <t>Trạm phát điện tàu thuỷ 2</t>
  </si>
  <si>
    <t>(402,403)C2</t>
  </si>
  <si>
    <t>Hệ thống tự động tàu thuỷ 1</t>
  </si>
  <si>
    <t>(505,506)C2</t>
  </si>
  <si>
    <t>Truyền động điện tàu thuỷ 1</t>
  </si>
  <si>
    <t>Kỹ thuật chuyển mạch và tổng đài</t>
  </si>
  <si>
    <t>(603,604)C1</t>
  </si>
  <si>
    <t>Kỹ thuật truyền hình</t>
  </si>
  <si>
    <t>Kỹ thuật truyền số liệu</t>
  </si>
  <si>
    <t>Hệ thống thông tin số</t>
  </si>
  <si>
    <t>Kỹ thuật ghép nối máy tính</t>
  </si>
  <si>
    <t>Kỹ thuật siêu cao tần</t>
  </si>
  <si>
    <t>Điều khiển Robốt</t>
  </si>
  <si>
    <t>Trang bị điện điện tử máy gia công KL</t>
  </si>
  <si>
    <t>Cung cấp điện</t>
  </si>
  <si>
    <t>Hệ thống thông tin công nghiệp</t>
  </si>
  <si>
    <t>Hệ thống đo lường thông minh</t>
  </si>
  <si>
    <t>Điều khiển số và ứng dụng</t>
  </si>
  <si>
    <t>(601-606)C2</t>
  </si>
  <si>
    <t>Hệ thống cung cấp điện</t>
  </si>
  <si>
    <t>(405,406)C2</t>
  </si>
  <si>
    <t>Tự động hoá quá trình sản xuất</t>
  </si>
  <si>
    <t>401C2</t>
  </si>
  <si>
    <t>Kỹ thuật điều khiển thuỷ khí</t>
  </si>
  <si>
    <t>PLC</t>
  </si>
  <si>
    <t>(Tầng 5)C2</t>
  </si>
  <si>
    <t>Chuyên đề: mạng truyền thông TT</t>
  </si>
  <si>
    <t>(501,502)C2</t>
  </si>
  <si>
    <t>Lưới điện 1</t>
  </si>
  <si>
    <t>ĐL và TĐH hệ thống năng lượng</t>
  </si>
  <si>
    <t>(406,407)C2</t>
  </si>
  <si>
    <t>Phân tích hoạt động KT ngành VTTNĐ</t>
  </si>
  <si>
    <t>Phân tích hoạt động kinh tế trong QTKD</t>
  </si>
  <si>
    <t>Phân tích hoạt động kinh tế trong VTB</t>
  </si>
  <si>
    <t>(Tầng 6)C2</t>
  </si>
  <si>
    <t>Quản lý &amp; Khai thác đội tàu TNĐ</t>
  </si>
  <si>
    <t>Tổ chức lao động tiền lương</t>
  </si>
  <si>
    <t>Khai thác tàu</t>
  </si>
  <si>
    <t>N04-N07</t>
  </si>
  <si>
    <t>15303A</t>
  </si>
  <si>
    <t>15621E</t>
  </si>
  <si>
    <t>Môi trường kinh doanh quốc tế</t>
  </si>
  <si>
    <t>(802,803)C2</t>
  </si>
  <si>
    <t>15630E</t>
  </si>
  <si>
    <t>Giao dịch thương mại quốc tế</t>
  </si>
  <si>
    <t>N02-N05</t>
  </si>
  <si>
    <t>15601A</t>
  </si>
  <si>
    <t>15618E</t>
  </si>
  <si>
    <t>N02-N08</t>
  </si>
  <si>
    <t>(Tầng 6)C1</t>
  </si>
  <si>
    <t>15608A</t>
  </si>
  <si>
    <t>Quản trị chiến lược chuỗi cung ứng</t>
  </si>
  <si>
    <t>Quản trị kho hàng</t>
  </si>
  <si>
    <t>15813A</t>
  </si>
  <si>
    <t>N01-N15</t>
  </si>
  <si>
    <t>Hệ thống TT dịch vụ logistics</t>
  </si>
  <si>
    <t>(705-707)C1</t>
  </si>
  <si>
    <t>Logistics vận tải nội đô</t>
  </si>
  <si>
    <t>Thiết kế hệ thống logistics</t>
  </si>
  <si>
    <t>(701-704)C1</t>
  </si>
  <si>
    <t>Công trình biển di động</t>
  </si>
  <si>
    <t>701C2</t>
  </si>
  <si>
    <t>Thiết bị báo hiệu hàng hải</t>
  </si>
  <si>
    <t>901C2</t>
  </si>
  <si>
    <t>Luồng tàu và Khu nươc của cảng</t>
  </si>
  <si>
    <t>Tin học ứng dụng</t>
  </si>
  <si>
    <t>302C1</t>
  </si>
  <si>
    <t>Công trình báo hiệu hàng hải</t>
  </si>
  <si>
    <t>603C2</t>
  </si>
  <si>
    <t>Kỹ thuật bảo đảm ATHH</t>
  </si>
  <si>
    <t>Kỹ thuật ATGT hàng hải</t>
  </si>
  <si>
    <t>601C2</t>
  </si>
  <si>
    <t>Vẽ kỹ thuật xây dựng CTT</t>
  </si>
  <si>
    <t>902C2</t>
  </si>
  <si>
    <t>Công trình bến</t>
  </si>
  <si>
    <t>(501-503)C2</t>
  </si>
  <si>
    <t>Kiến trúc công nghiệp CTT</t>
  </si>
  <si>
    <t>Công trình thuỷ công trong NMĐT</t>
  </si>
  <si>
    <t>(801-803)C2</t>
  </si>
  <si>
    <t>Công trình biển cố định</t>
  </si>
  <si>
    <t>Công trình thuỷ lợi</t>
  </si>
  <si>
    <t>(702,703)C2</t>
  </si>
  <si>
    <t>Công trình bảo vệ bờ và chắn sóng</t>
  </si>
  <si>
    <t>Công trình đường thủy</t>
  </si>
  <si>
    <t>Kinh tế xây dựng</t>
  </si>
  <si>
    <t>Thi công lắp ghép nhà CN</t>
  </si>
  <si>
    <t>(605,606)C2</t>
  </si>
  <si>
    <t>Kết cấu Bê tông cốt thép 2</t>
  </si>
  <si>
    <t>Kết cấu thép 2</t>
  </si>
  <si>
    <t>(602,603)C2</t>
  </si>
  <si>
    <t>Giao thông đô thị và đường phố</t>
  </si>
  <si>
    <t>(705,706)C2</t>
  </si>
  <si>
    <t>Thiết kế và xây dựng cầu BTCT 1</t>
  </si>
  <si>
    <t>507C2</t>
  </si>
  <si>
    <t>Thiết kế và xây dựng cầu thép 1</t>
  </si>
  <si>
    <t>(502,503)C2</t>
  </si>
  <si>
    <t>Thiết kế nền mặt đường</t>
  </si>
  <si>
    <t>Chuyên đề trường học</t>
  </si>
  <si>
    <t>Thiết kế nội thất và trang TB công trình</t>
  </si>
  <si>
    <t>Kiến trúc dân dụng</t>
  </si>
  <si>
    <t>(506,507)C2</t>
  </si>
  <si>
    <t>Sinh thái và quy hoạch môi trường đô thị</t>
  </si>
  <si>
    <t>Trí tuệ nhân tạo &amp; hệ chuyên gia</t>
  </si>
  <si>
    <t>(320,321)A4</t>
  </si>
  <si>
    <t>Giao diện máy tính và truyền thông</t>
  </si>
  <si>
    <t>310A4</t>
  </si>
  <si>
    <t>Hệ điều hành mã nguồn mở</t>
  </si>
  <si>
    <t>(601-604)C1</t>
  </si>
  <si>
    <t>Bảo trì hệ thống</t>
  </si>
  <si>
    <t>Nhập môn Công nghệ phần mềm</t>
  </si>
  <si>
    <t>N07-N10</t>
  </si>
  <si>
    <t>PTTK hệ thống hướng đối tượng</t>
  </si>
  <si>
    <t>N02-N06</t>
  </si>
  <si>
    <t>Khai phá dữ liệu</t>
  </si>
  <si>
    <t>314A4</t>
  </si>
  <si>
    <t>Lập trình thiết bị di động</t>
  </si>
  <si>
    <t>Hệ phân tán</t>
  </si>
  <si>
    <t>311A4</t>
  </si>
  <si>
    <t>Lập trình mạng</t>
  </si>
  <si>
    <t>(310-312)A4</t>
  </si>
  <si>
    <t>Hệ thống nhúng</t>
  </si>
  <si>
    <t>(310,311)A4</t>
  </si>
  <si>
    <t>Công nghệ sơn phủ ô tô</t>
  </si>
  <si>
    <t>608C1</t>
  </si>
  <si>
    <t>N01-N07</t>
  </si>
  <si>
    <t>Động cơ đốt trong</t>
  </si>
  <si>
    <t>(606,607)C1</t>
  </si>
  <si>
    <t>Tính toán thiết kế ô tô 2</t>
  </si>
  <si>
    <t>702C2</t>
  </si>
  <si>
    <t>Công nghệ chế tạo phụ tùng ô tô</t>
  </si>
  <si>
    <t>Hệ thống điều khiển và giám sát ô tô</t>
  </si>
  <si>
    <t>Kỹ thuật sấy</t>
  </si>
  <si>
    <t>703C2</t>
  </si>
  <si>
    <t>Kỹ thuật an toàn hệ thống nhiệt lạnh</t>
  </si>
  <si>
    <t>Tua bin</t>
  </si>
  <si>
    <t>705C2</t>
  </si>
  <si>
    <t>Ôtô máy kéo</t>
  </si>
  <si>
    <t>609C1</t>
  </si>
  <si>
    <t>Máy nâng tự hành</t>
  </si>
  <si>
    <t>Động lực học máy trục</t>
  </si>
  <si>
    <t>Truyền động thuỷ khí</t>
  </si>
  <si>
    <t>An toàn công nghiệp</t>
  </si>
  <si>
    <t>801C2</t>
  </si>
  <si>
    <t>Máy vận chuyển liên tục</t>
  </si>
  <si>
    <t>Công nghệ chế tạo</t>
  </si>
  <si>
    <t>606C1</t>
  </si>
  <si>
    <t>Công nghệ CAD – CAM</t>
  </si>
  <si>
    <t>Quản lý và đánh giá CLSP</t>
  </si>
  <si>
    <t>405C2</t>
  </si>
  <si>
    <t>Ma sát, mòn và bôi trơn</t>
  </si>
  <si>
    <t>(706,707)C2</t>
  </si>
  <si>
    <t>FMS &amp; CIM</t>
  </si>
  <si>
    <t>(801,802)C2</t>
  </si>
  <si>
    <t>Hệ thống truyền động thủy lực và khí nén</t>
  </si>
  <si>
    <t>607C1</t>
  </si>
  <si>
    <t>Đồ gá</t>
  </si>
  <si>
    <t>Rô bốt công nghiệp</t>
  </si>
  <si>
    <t>(607,609)C1</t>
  </si>
  <si>
    <t>Mô phỏng số và ĐK các hệ động lực</t>
  </si>
  <si>
    <t>Cảm biến và xử lý tín hiệu</t>
  </si>
  <si>
    <t>Kỹ thuật điều khiển tự động</t>
  </si>
  <si>
    <t>Lý thuyết thiết kế tàu</t>
  </si>
  <si>
    <t>Công ước QT trong đóng tàu</t>
  </si>
  <si>
    <t>702C1</t>
  </si>
  <si>
    <t>Thiết bị đẩy tàu thủy 2</t>
  </si>
  <si>
    <t>Bố trí chung và kiến trúc tàu thủy</t>
  </si>
  <si>
    <t>Hệ thống tàu thủy</t>
  </si>
  <si>
    <t>(805,806)C2</t>
  </si>
  <si>
    <t>Thiết bị đẩy tàu thủy 1</t>
  </si>
  <si>
    <t>Công nghệ đóng mới</t>
  </si>
  <si>
    <t>Sức bền – Chấn động</t>
  </si>
  <si>
    <t>Công nghệ hàn tàu</t>
  </si>
  <si>
    <t>807C2</t>
  </si>
  <si>
    <t>Sức bền tàu thủy</t>
  </si>
  <si>
    <t>Chấn động và độ ồn tàu thủy</t>
  </si>
  <si>
    <t>Công nghệ đóng mới A1</t>
  </si>
  <si>
    <t>Phân tích kinh tế &amp; lập dự án đóng tàu</t>
  </si>
  <si>
    <t>Quản trị dự án đóng tàu</t>
  </si>
  <si>
    <t>806C2</t>
  </si>
  <si>
    <t>Biên dịch 2</t>
  </si>
  <si>
    <t>Phiên dịch thương mại</t>
  </si>
  <si>
    <t>Chuyên đề dịch</t>
  </si>
  <si>
    <t>(404,405)A5</t>
  </si>
  <si>
    <t>Phiên dịch 2</t>
  </si>
  <si>
    <t>Tiếng Anh CN du lịch, khách sạn</t>
  </si>
  <si>
    <t>501C2</t>
  </si>
  <si>
    <t>Tiếng Anh chuyên ngành Logistics</t>
  </si>
  <si>
    <t>Anh văn chuyên ngành MKT</t>
  </si>
  <si>
    <t>Tiếng Anh CN Pháp Luật quốc tế</t>
  </si>
  <si>
    <t>Tiếng Anh chuyên ngành MTT</t>
  </si>
  <si>
    <t>Làm việc trong môi trường đa văn hóa</t>
  </si>
  <si>
    <t>Quản lý chất thải rắn</t>
  </si>
  <si>
    <t>(306,307)A3</t>
  </si>
  <si>
    <t>Kiểm soát chất thải nguy hại</t>
  </si>
  <si>
    <t>(304-306)A3</t>
  </si>
  <si>
    <t>Quan trắc và xử lý số liệu môi trường</t>
  </si>
  <si>
    <t>N03-N04</t>
  </si>
  <si>
    <t>Kỹ thuật xử lí nước và nước thải</t>
  </si>
  <si>
    <t>Phân tích môi trường</t>
  </si>
  <si>
    <t>Tự động hóa và dụng cụ đo</t>
  </si>
  <si>
    <t>Kiểm toán môi trường</t>
  </si>
  <si>
    <t>404A3</t>
  </si>
  <si>
    <t>Công nghệ tổng hợp hóa dầu</t>
  </si>
  <si>
    <t>Nhiên liệu sạch</t>
  </si>
  <si>
    <t>307A3</t>
  </si>
  <si>
    <t>CN chế biến khí TN và khí đồng hành</t>
  </si>
  <si>
    <t>Tồn trữ và VC sản phẩm dầu khí</t>
  </si>
  <si>
    <t>Quá trình và thiết bị CN hóa học 3</t>
  </si>
  <si>
    <t>Hóa học polime</t>
  </si>
  <si>
    <t>Kiểm toán</t>
  </si>
  <si>
    <t>Kế toán hành chính sự nghiệp</t>
  </si>
  <si>
    <t>(Tầng 7)C1</t>
  </si>
  <si>
    <t>Kế toán quản trị</t>
  </si>
  <si>
    <t>Kế toán ngân hàng</t>
  </si>
  <si>
    <t>Quản trị hành chính</t>
  </si>
  <si>
    <t>N01-N24</t>
  </si>
  <si>
    <t>Quản trị sản xuất</t>
  </si>
  <si>
    <t>N03-N08</t>
  </si>
  <si>
    <t>(Tầng 3)B5</t>
  </si>
  <si>
    <t>Quản trị nhân lực</t>
  </si>
  <si>
    <t>Quản trị dự án đầu tư</t>
  </si>
  <si>
    <t>Quản trị chiến lược</t>
  </si>
  <si>
    <t>Quản lý tài chính công</t>
  </si>
  <si>
    <t>28302A</t>
  </si>
  <si>
    <t>Quản trị tài chính</t>
  </si>
  <si>
    <t>N03-N07</t>
  </si>
  <si>
    <t>503C2</t>
  </si>
  <si>
    <t>Quy tắc phòng ngừa đâm va</t>
  </si>
  <si>
    <t>Đại cương hàng hải</t>
  </si>
  <si>
    <t>(302-305)A2</t>
  </si>
  <si>
    <t>Trang thiết bị buồng lái</t>
  </si>
  <si>
    <t>12/01/2019</t>
  </si>
  <si>
    <t>402C2</t>
  </si>
  <si>
    <t>Luật Hình sự và Luật tố tụng hình sự VN</t>
  </si>
  <si>
    <t>Luật Lao động Việt Nam</t>
  </si>
  <si>
    <t>303A2</t>
  </si>
  <si>
    <t>Luật bảo hiểm</t>
  </si>
  <si>
    <t>(304,305)A2</t>
  </si>
  <si>
    <t>Các vấn đề pháp lý về bắt giữ tàu</t>
  </si>
  <si>
    <t>Trang trí hệ động lực tàu thuỷ</t>
  </si>
  <si>
    <t>Dao động và động lực học máy</t>
  </si>
  <si>
    <t>Công nghệ chế tạo máy</t>
  </si>
  <si>
    <t xml:space="preserve">Nồi hơi - Tua bin tàu thủy </t>
  </si>
  <si>
    <t>Thiết bị năng lượng tàu thủy</t>
  </si>
  <si>
    <t>401A3</t>
  </si>
  <si>
    <t>Lý thuyết điều khiển tự động</t>
  </si>
  <si>
    <t>Kỹ thuật vi xử lý</t>
  </si>
  <si>
    <t>Máy điện -Thiết bị điện</t>
  </si>
  <si>
    <t>Trường điện từ và truyền sóng</t>
  </si>
  <si>
    <t>Thiết bị đầu cuối thông tin</t>
  </si>
  <si>
    <t>(604,606)C1</t>
  </si>
  <si>
    <t>Kỹ thuật điện tử</t>
  </si>
  <si>
    <t>Xử lý số tín hiệu</t>
  </si>
  <si>
    <t>(601,603)C1</t>
  </si>
  <si>
    <t>Thiết kế mạch tích hợp cỡ lớn</t>
  </si>
  <si>
    <t>(702,703)C1</t>
  </si>
  <si>
    <t>Kỹ thuật xung</t>
  </si>
  <si>
    <t>Điều khiển logic và ứng dụng</t>
  </si>
  <si>
    <t>Kỹ thuật đo lường</t>
  </si>
  <si>
    <t>Kỹ thuật vi điều khiển</t>
  </si>
  <si>
    <t>Điện tử số</t>
  </si>
  <si>
    <t>Điện tử công suất</t>
  </si>
  <si>
    <t>Đo lường điện</t>
  </si>
  <si>
    <t>Pháp luật vận tải thủy nội địa</t>
  </si>
  <si>
    <t>15302A</t>
  </si>
  <si>
    <t>Địa lý vận tải</t>
  </si>
  <si>
    <t>Hàng hóa trong vận tải</t>
  </si>
  <si>
    <t>(701-706)C2</t>
  </si>
  <si>
    <t>Bảo hiểm hàng hải</t>
  </si>
  <si>
    <t>(501-505)C2</t>
  </si>
  <si>
    <t>Tín dụng và tài trợ TM quốc tế</t>
  </si>
  <si>
    <t>Quan hệ kinh tế thế giới</t>
  </si>
  <si>
    <t>Bảo hiểm trong ngoại thương</t>
  </si>
  <si>
    <t>15609A</t>
  </si>
  <si>
    <t>Khoa học giao tiếp</t>
  </si>
  <si>
    <t>Logistic và vận tải đa phương thức</t>
  </si>
  <si>
    <t>Tổng quan logistics</t>
  </si>
  <si>
    <t>Thiết bị bảo đảm an toàn hàng hải</t>
  </si>
  <si>
    <t>Trắc địa cơ sở</t>
  </si>
  <si>
    <t>Thi công cơ bản</t>
  </si>
  <si>
    <t>Cơ học đất</t>
  </si>
  <si>
    <t>Ổn định và động lực học công trình</t>
  </si>
  <si>
    <t>Tổ chức &amp; quản lý thi công CTT</t>
  </si>
  <si>
    <t>Nền &amp; móng</t>
  </si>
  <si>
    <t>Cơ học kết cấu 2</t>
  </si>
  <si>
    <t>Cơ học kết cấu 1</t>
  </si>
  <si>
    <t>Luật xây dựng</t>
  </si>
  <si>
    <t>Khí tượng, thủy hải văn</t>
  </si>
  <si>
    <t>Thủy văn cầu đường</t>
  </si>
  <si>
    <t>Các phương pháp số</t>
  </si>
  <si>
    <t>(Tầng 4)C1</t>
  </si>
  <si>
    <t>Thủy lực 2</t>
  </si>
  <si>
    <t>Kết cấu gạch đá gỗ</t>
  </si>
  <si>
    <t>Kết cấu bê tông cốt thép 1</t>
  </si>
  <si>
    <t>Vật liệu xây dựng</t>
  </si>
  <si>
    <t>(Tầng 4)C2</t>
  </si>
  <si>
    <t>Vẽ kỹ thuật CĐ</t>
  </si>
  <si>
    <t>903C2</t>
  </si>
  <si>
    <t>Kinh tế xây dựng cầu đường</t>
  </si>
  <si>
    <t>602C2</t>
  </si>
  <si>
    <t>Vật lý kiến trúc</t>
  </si>
  <si>
    <t>Vẽ kỹ thuật xây dựng 2</t>
  </si>
  <si>
    <t>Bảo tồn di sản kiến trúc</t>
  </si>
  <si>
    <t>Hệ thống kỹ thuật công trình đô thị</t>
  </si>
  <si>
    <t>Chuyên đề nhà ở cao tầng</t>
  </si>
  <si>
    <t>Lý thuyết sáng tác kiến trúc</t>
  </si>
  <si>
    <t>Chuyên đề công trình thể thao</t>
  </si>
  <si>
    <t>Kỹ thuật lập trình C</t>
  </si>
  <si>
    <t>Xử lý tín hiệu số</t>
  </si>
  <si>
    <t>Cơ sở dữ liệu và quàn trị CSDL</t>
  </si>
  <si>
    <t>Hệ thống thông tin địa lý</t>
  </si>
  <si>
    <t>Java cơ bản</t>
  </si>
  <si>
    <t>Truyền dữ liệu</t>
  </si>
  <si>
    <t>N02-N07</t>
  </si>
  <si>
    <t>N01-N10</t>
  </si>
  <si>
    <t>Xác suất thống kê</t>
  </si>
  <si>
    <t>Đại số</t>
  </si>
  <si>
    <t>Giải tích</t>
  </si>
  <si>
    <t>Dao động kỹ thuật</t>
  </si>
  <si>
    <t>Cơ chất lỏng</t>
  </si>
  <si>
    <t>Lý thuyết động cơ đốt trong</t>
  </si>
  <si>
    <t>Công nghệ tạo hình ô tô</t>
  </si>
  <si>
    <t>(701,702)C2</t>
  </si>
  <si>
    <t>Lý thuyết ô tô</t>
  </si>
  <si>
    <t>Kiểm định và chẩn đoán ô tô</t>
  </si>
  <si>
    <t>Thiết bị trao đổi nhiệt</t>
  </si>
  <si>
    <t>Kỹ thuật lạnh cơ sở</t>
  </si>
  <si>
    <t>505C2</t>
  </si>
  <si>
    <t>Nồi hơi</t>
  </si>
  <si>
    <t>Bơm, quạt, máy nén</t>
  </si>
  <si>
    <t>708C1</t>
  </si>
  <si>
    <t>Máy xây dựng</t>
  </si>
  <si>
    <t xml:space="preserve">Quy trình xếp dỡ hàng hoá </t>
  </si>
  <si>
    <t>Tin học chuyên ngành</t>
  </si>
  <si>
    <t>Cơ kết cấu cơ khí</t>
  </si>
  <si>
    <t>Vật liệu mới trong đóng tàu</t>
  </si>
  <si>
    <t>Kỹ thuật gia công cơ khí</t>
  </si>
  <si>
    <t>Chi tiết máy</t>
  </si>
  <si>
    <t>706C2</t>
  </si>
  <si>
    <t>Máy công cụ</t>
  </si>
  <si>
    <t>Cơ sở thiết kế máy</t>
  </si>
  <si>
    <t>Dung sai kỹ thuật đo</t>
  </si>
  <si>
    <t>Đại cương về kỹ thuật</t>
  </si>
  <si>
    <t>Nguyên lý máy 1</t>
  </si>
  <si>
    <t>(301-303)B5</t>
  </si>
  <si>
    <t>Động lực học hệ nhiều vật</t>
  </si>
  <si>
    <t>607C2</t>
  </si>
  <si>
    <t>Lý thuyết phao 2</t>
  </si>
  <si>
    <t>Vẽ tàu</t>
  </si>
  <si>
    <t>Đại cương về CT ngoài khơi</t>
  </si>
  <si>
    <t>Cơ kết cấu tàu thủy</t>
  </si>
  <si>
    <t>(602,603)C1</t>
  </si>
  <si>
    <t>Kỹ thuật đo và thử tàu</t>
  </si>
  <si>
    <t>(606,607)C2</t>
  </si>
  <si>
    <t>Tải trọng TĐ lên tàu và CTBDĐ1</t>
  </si>
  <si>
    <t>Tải trọng TĐ lên tàu và CTBDĐ2</t>
  </si>
  <si>
    <t>Ngoại ngữ 2- A2 (tiếng Nhật)</t>
  </si>
  <si>
    <t>Kỹ năng giao tiếp thương mại</t>
  </si>
  <si>
    <t>Kỹ năng Viết thư tín thương mại</t>
  </si>
  <si>
    <t>Lý thuyết dịch</t>
  </si>
  <si>
    <t>Ngữ pháp học tiếng Anh</t>
  </si>
  <si>
    <t>Ngữ âm học và âm vị học TA</t>
  </si>
  <si>
    <t>Dẫn luận ngôn ngữ học</t>
  </si>
  <si>
    <t>(405-408)A5</t>
  </si>
  <si>
    <t>Anh văn chuyên ngành KTHD</t>
  </si>
  <si>
    <t>403A3</t>
  </si>
  <si>
    <t>Tiếng Anh chuyên ngành KTMT</t>
  </si>
  <si>
    <t>Tiếng Anh thương mại</t>
  </si>
  <si>
    <t>N11-N13</t>
  </si>
  <si>
    <t>N14,N15</t>
  </si>
  <si>
    <t>(703,704)C1</t>
  </si>
  <si>
    <t>N08-N10</t>
  </si>
  <si>
    <t>Anh văn chuyên ngành KTĐ</t>
  </si>
  <si>
    <t>N05,N06,N08</t>
  </si>
  <si>
    <t>N16-N18</t>
  </si>
  <si>
    <t xml:space="preserve">Anh văn chuyên ngành ĐTV </t>
  </si>
  <si>
    <t>(704,705)C1</t>
  </si>
  <si>
    <t xml:space="preserve">Tiếng Anh chuyên ngành Đóng tàu </t>
  </si>
  <si>
    <t>Anh văn chuyên ngành HH1</t>
  </si>
  <si>
    <t>N07,N08</t>
  </si>
  <si>
    <t>Tiếng Anh chuyên ngành CNT</t>
  </si>
  <si>
    <t xml:space="preserve">Quá trình thủy lực trong công nghệ môi trường </t>
  </si>
  <si>
    <t>Hóa học môi trường</t>
  </si>
  <si>
    <t>Suy thoái và BV môi trường đất</t>
  </si>
  <si>
    <t>Bảo vệ MT trong VC hàng nguy hiểm</t>
  </si>
  <si>
    <t>Quản lý tài nguyên và MT</t>
  </si>
  <si>
    <t>Kỹ thuật tiến hành phản ứng</t>
  </si>
  <si>
    <t>Truyền nhiệt trong  công nghệ MT</t>
  </si>
  <si>
    <t>QT vận chuyển và tồn lưu các chất ô nhiễm trong môi trường</t>
  </si>
  <si>
    <t>Các PP phân bằng công cụ</t>
  </si>
  <si>
    <t>306A3</t>
  </si>
  <si>
    <t>Hóa học dầu mỏ và khí</t>
  </si>
  <si>
    <t>Tổng hợp hữu cơ</t>
  </si>
  <si>
    <t>Hóa lý 3</t>
  </si>
  <si>
    <t>Quá trình và thiết bị CN hóa học 1</t>
  </si>
  <si>
    <t>Kế toán doanh nghiệp</t>
  </si>
  <si>
    <t>Marketing căn bản</t>
  </si>
  <si>
    <t>Quản lý chất lượng</t>
  </si>
  <si>
    <t>N01-N18</t>
  </si>
  <si>
    <t>Quản trị Marketing</t>
  </si>
  <si>
    <t>(410-412)A4</t>
  </si>
  <si>
    <t>N07-N09</t>
  </si>
  <si>
    <t>Luật tài chính</t>
  </si>
  <si>
    <t>(Tầng 5,6)C1</t>
  </si>
  <si>
    <t>Nghiệp vụ ngân hàng</t>
  </si>
  <si>
    <t>(Tầng 7-9)C1</t>
  </si>
  <si>
    <t>Bảo hiểm</t>
  </si>
  <si>
    <t>La bàn từ</t>
  </si>
  <si>
    <t>Thủy nghiệp - thông hiệu</t>
  </si>
  <si>
    <t>Thông tin liên lạc hàng hải</t>
  </si>
  <si>
    <t>Luật hình sự</t>
  </si>
  <si>
    <t>Luật Dân sự</t>
  </si>
  <si>
    <t>Chính sách về biển và đại dương</t>
  </si>
  <si>
    <t>Lý thuyết cánh</t>
  </si>
  <si>
    <t>Máy điện</t>
  </si>
  <si>
    <t>Cấu kiện điên tử</t>
  </si>
  <si>
    <t>Lý thuyết truyền tin</t>
  </si>
  <si>
    <t>Kỹ thuật số</t>
  </si>
  <si>
    <t>Điện tử tương tự-số</t>
  </si>
  <si>
    <t>N03-N22</t>
  </si>
  <si>
    <t>N01-N17</t>
  </si>
  <si>
    <t>Vẽ kỹ thuật AutoCad</t>
  </si>
  <si>
    <t>Địa chất công trình</t>
  </si>
  <si>
    <t>An toàn lao động và vệ sinh công nghiệp</t>
  </si>
  <si>
    <t>Kiến trúc công nghiệp</t>
  </si>
  <si>
    <t>Tin học ƯD trong thiết kế kiến trúc</t>
  </si>
  <si>
    <t>Lịch sử kiến trúc</t>
  </si>
  <si>
    <t>N05-N09</t>
  </si>
  <si>
    <t>Lập trình Python</t>
  </si>
  <si>
    <t>Đồ hoạ máy tính</t>
  </si>
  <si>
    <t>Nhập môn công nghệ PM</t>
  </si>
  <si>
    <t>Vẽ cơ khí</t>
  </si>
  <si>
    <t>Vẽ kỹ thuật 1</t>
  </si>
  <si>
    <t>N01-N16</t>
  </si>
  <si>
    <t>N01-N20</t>
  </si>
  <si>
    <t>Đại cương văn hóa Việt Nam</t>
  </si>
  <si>
    <t>Kỹ thuật nhiệt cơ khí</t>
  </si>
  <si>
    <t>(Tầng 9)C1</t>
  </si>
  <si>
    <t>Vật liệu đóng tàu</t>
  </si>
  <si>
    <t>Nguyên lý máy</t>
  </si>
  <si>
    <t>Tĩnh học tàu thủy</t>
  </si>
  <si>
    <t>Kết cấu tàu và CTBDĐ 1</t>
  </si>
  <si>
    <t>Anh văn cơ bản 3</t>
  </si>
  <si>
    <t>N02-N15</t>
  </si>
  <si>
    <t>Anh văn cơ bản 2</t>
  </si>
  <si>
    <t>N02-N25</t>
  </si>
  <si>
    <t>Kỹ năng Nghe 3</t>
  </si>
  <si>
    <t>Nhà A5</t>
  </si>
  <si>
    <t>Kỹ năng Đọc 3</t>
  </si>
  <si>
    <t>Kỹ năng viết 3</t>
  </si>
  <si>
    <t>Kỹ năng Nói 3</t>
  </si>
  <si>
    <t>Tiếng Anh thương mại 1</t>
  </si>
  <si>
    <t>Hóa học kỹ thuật MT</t>
  </si>
  <si>
    <t>Luật và chính sách môi trường</t>
  </si>
  <si>
    <t>Độc học môi trường</t>
  </si>
  <si>
    <t>QT thủy lực và truyền nhiệt</t>
  </si>
  <si>
    <t>Hóa vô cơ 1</t>
  </si>
  <si>
    <t>Hoá Hữu cơ 1</t>
  </si>
  <si>
    <t>Hóa kỹ thuật</t>
  </si>
  <si>
    <t>N01-N32</t>
  </si>
  <si>
    <t>Lý luận chung về Nhà nước và pháp luật</t>
  </si>
  <si>
    <t>N01-N25</t>
  </si>
  <si>
    <t>Lịch sử nhà nước và pháp luật</t>
  </si>
  <si>
    <t>Kinh tế vi mô</t>
  </si>
  <si>
    <t>(309,310)A2</t>
  </si>
  <si>
    <t>Quan hệ kinh tế quốc tế</t>
  </si>
  <si>
    <t>(Tầng 5,6)C2</t>
  </si>
  <si>
    <t>Cơ sở kiến trúc</t>
  </si>
  <si>
    <t>Mỹ thuật 1</t>
  </si>
  <si>
    <t>Tin học văn phòng</t>
  </si>
  <si>
    <t>N14-N16</t>
  </si>
  <si>
    <t>Tin học đại cương</t>
  </si>
  <si>
    <t>Toán rời rạc</t>
  </si>
  <si>
    <t>N03-N33</t>
  </si>
  <si>
    <t>Toán chuyên đề</t>
  </si>
  <si>
    <t>N02-N21</t>
  </si>
  <si>
    <t>(401-404)A3</t>
  </si>
  <si>
    <t>Vật lý 2</t>
  </si>
  <si>
    <t>N01-N94</t>
  </si>
  <si>
    <t>Logic học</t>
  </si>
  <si>
    <t>Anh văn cơ bản 1</t>
  </si>
  <si>
    <t>Ngữ pháp Tiếng Anh thực hành</t>
  </si>
  <si>
    <t>Kỹ năng Nghe hiểu 1</t>
  </si>
  <si>
    <t>Kỹ năng Đọc hiểu 1</t>
  </si>
  <si>
    <t>Kỹ năng Viết 1</t>
  </si>
  <si>
    <t>Kỹ năng Nói 1</t>
  </si>
  <si>
    <t>Giới thiệu ngành Quản trị KD</t>
  </si>
  <si>
    <t>TS. Nguyễn Đình Dương</t>
  </si>
  <si>
    <r>
      <rPr>
        <sz val="10"/>
        <color indexed="8"/>
        <rFont val="Times New Roman"/>
        <family val="1"/>
      </rPr>
      <t>TRƯỜNG ĐH HÀNG HẢI VIỆT NAM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PHÒNG ĐÀO TẠO</t>
    </r>
  </si>
  <si>
    <r>
      <t xml:space="preserve">THÔNG BÁO DANH SÁCH CÁC PHÒNG HỌC SỬ DỤNG 
TRONG </t>
    </r>
    <r>
      <rPr>
        <b/>
        <sz val="11"/>
        <color indexed="8"/>
        <rFont val="Times New Roman"/>
        <family val="1"/>
      </rPr>
      <t>HỌC KỲ IA VÀ IB - NĂM HỌC 2016-2017 (01/08/2016-22/01/2017)</t>
    </r>
  </si>
  <si>
    <r>
      <rPr>
        <b/>
        <sz val="12"/>
        <color indexed="8"/>
        <rFont val="Times New Roman"/>
        <family val="1"/>
      </rPr>
      <t xml:space="preserve">                Kính gửi: Phòng Quản trị thiết bị.</t>
    </r>
    <r>
      <rPr>
        <sz val="12"/>
        <color indexed="8"/>
        <rFont val="Times New Roman"/>
        <family val="1"/>
      </rPr>
      <t xml:space="preserve">
        Phòng Đào tạo sử dụng các phòng học thống kê dưới đây cho học kỳ IA và I.B từ 01/08/2016 đến 22/01/2017. Nếu có việc chuyển đổi mục đích sử dụng phòng học đề nghị Phòng QTTB thông báo cho Phòng Đào tạo trước ít nhất 3 tuần.
</t>
    </r>
    <r>
      <rPr>
        <b/>
        <sz val="12"/>
        <color indexed="8"/>
        <rFont val="Times New Roman"/>
        <family val="1"/>
      </rPr>
      <t xml:space="preserve">       Xin t</t>
    </r>
    <r>
      <rPr>
        <b/>
        <sz val="12"/>
        <color indexed="8"/>
        <rFont val="Times New Roman"/>
        <family val="1"/>
      </rPr>
      <t>rân trọng cảm ơn.</t>
    </r>
  </si>
  <si>
    <t>TT</t>
  </si>
  <si>
    <t>Ký hiệu</t>
  </si>
  <si>
    <t>Số bàn hiện tại</t>
  </si>
  <si>
    <t>Số bàn đề nghị</t>
  </si>
  <si>
    <t>Máy chiếu/TV</t>
  </si>
  <si>
    <t>Tòa nhà</t>
  </si>
  <si>
    <t>I. Nhà A2</t>
  </si>
  <si>
    <t>8 phòng</t>
  </si>
  <si>
    <t>MC</t>
  </si>
  <si>
    <t>A2</t>
  </si>
  <si>
    <t>II. Nhà A3</t>
  </si>
  <si>
    <t>14 phòng</t>
  </si>
  <si>
    <t>A3</t>
  </si>
  <si>
    <t>III. Nhà A4</t>
  </si>
  <si>
    <t>16 phòng</t>
  </si>
  <si>
    <t>A4</t>
  </si>
  <si>
    <t>IV. Nhà A5</t>
  </si>
  <si>
    <t>A5</t>
  </si>
  <si>
    <t>V. Nhà B3</t>
  </si>
  <si>
    <t>B3</t>
  </si>
  <si>
    <t>VI. Nhà B4</t>
  </si>
  <si>
    <t>12 phòng</t>
  </si>
  <si>
    <t>B4</t>
  </si>
  <si>
    <t>VII. Nhà B5</t>
  </si>
  <si>
    <t>33 phòng</t>
  </si>
  <si>
    <t>B5</t>
  </si>
  <si>
    <t>VIII. Nhà C1</t>
  </si>
  <si>
    <t>50 phòng</t>
  </si>
  <si>
    <t>C1</t>
  </si>
  <si>
    <t>IX. Nhà C2</t>
  </si>
  <si>
    <t>44 phòng</t>
  </si>
  <si>
    <t>C2</t>
  </si>
  <si>
    <t>TV</t>
  </si>
  <si>
    <t>Tổng cộng</t>
  </si>
  <si>
    <t>phòng</t>
  </si>
  <si>
    <t>Hỏng MC</t>
  </si>
  <si>
    <r>
      <t xml:space="preserve">
</t>
    </r>
    <r>
      <rPr>
        <b/>
        <sz val="12"/>
        <color indexed="8"/>
        <rFont val="Times New Roman"/>
        <family val="1"/>
      </rPr>
      <t>PHÒNG QUẢN TRỊ THIẾT BỊ</t>
    </r>
  </si>
  <si>
    <r>
      <rPr>
        <i/>
        <sz val="12"/>
        <color indexed="8"/>
        <rFont val="Times New Roman"/>
        <family val="1"/>
      </rPr>
      <t>Hải Phòng, ngày 21 tháng 04 năm 2016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PHÒNG ĐÀO TẠO</t>
    </r>
  </si>
  <si>
    <t>Số: 1237/TB-ĐHHHVN-ĐT</t>
  </si>
  <si>
    <t>Hải Phòng,  ngày 20 tháng 12 năm 2018</t>
  </si>
  <si>
    <t>* Khi đi thi SV phải đeo thẻ sinh viên và mặc đồng phục đúng quy định.
* SV trùng lịch thi làm Đơn hoãn thi nộp về Phòng Thanh tra &amp; ĐBCL trước ngày thi 1 tuần.
* Các học phần trong mỗi khóa học được sắp xếp theo Mã bộ môn, mã học phần.</t>
  </si>
  <si>
    <t>Ca thi</t>
  </si>
  <si>
    <t>Số SV</t>
  </si>
  <si>
    <t>Số nhóm</t>
  </si>
  <si>
    <t>Khóa</t>
  </si>
  <si>
    <t>Mã BM</t>
  </si>
  <si>
    <t>Khóa_TT</t>
  </si>
  <si>
    <t>1. Khóa 56 CH</t>
  </si>
  <si>
    <t>56CH</t>
  </si>
  <si>
    <t>310A2</t>
  </si>
  <si>
    <t>2. Khóa 57 CH</t>
  </si>
  <si>
    <t>57CH</t>
  </si>
  <si>
    <t>408A4</t>
  </si>
  <si>
    <t>3. Khóa 58 CH</t>
  </si>
  <si>
    <t>58CH</t>
  </si>
  <si>
    <t>13h30</t>
  </si>
  <si>
    <t>318A4</t>
  </si>
  <si>
    <t>4. Khóa 59 CH</t>
  </si>
  <si>
    <t>59CH</t>
  </si>
  <si>
    <t>Anh văn 2</t>
  </si>
  <si>
    <t>5. Khóa 56 CL</t>
  </si>
  <si>
    <t>56CL</t>
  </si>
  <si>
    <t>(308-310)B5</t>
  </si>
  <si>
    <t>(607,706,707)C2</t>
  </si>
  <si>
    <t>6. Khóa 57 CL</t>
  </si>
  <si>
    <t>57CL</t>
  </si>
  <si>
    <t>(505-507)C2</t>
  </si>
  <si>
    <t>(406,407,409)A4</t>
  </si>
  <si>
    <t>(409-412)A4</t>
  </si>
  <si>
    <t>320A4</t>
  </si>
  <si>
    <t>7. Khóa 58 CL</t>
  </si>
  <si>
    <t>58CL</t>
  </si>
  <si>
    <t>(Tầng 4-9)C2</t>
  </si>
  <si>
    <t>(Tầng 3,4)B5</t>
  </si>
  <si>
    <t>8. Khóa 59 CL</t>
  </si>
  <si>
    <t>59CL</t>
  </si>
  <si>
    <t>Nhà (C1,C2)</t>
  </si>
  <si>
    <t>N09</t>
  </si>
  <si>
    <t>412A4</t>
  </si>
  <si>
    <t>(404-411)A4</t>
  </si>
  <si>
    <t>55DC</t>
  </si>
  <si>
    <t>9. Khóa 56</t>
  </si>
  <si>
    <t>56DH</t>
  </si>
  <si>
    <t>(302-306)A2</t>
  </si>
  <si>
    <t>(306-308)A2</t>
  </si>
  <si>
    <t>(303-307)A2</t>
  </si>
  <si>
    <t>(307-309)A2</t>
  </si>
  <si>
    <t>(303-305)A2</t>
  </si>
  <si>
    <t>(405,406)A3</t>
  </si>
  <si>
    <t>(307,308)A3</t>
  </si>
  <si>
    <t>(402,403)A3</t>
  </si>
  <si>
    <t>(Tầng 3,4)C2</t>
  </si>
  <si>
    <t>(401-406)B5</t>
  </si>
  <si>
    <t>(406,407)A4</t>
  </si>
  <si>
    <t>(407-410)B5</t>
  </si>
  <si>
    <t>605C2</t>
  </si>
  <si>
    <t>(902,903)C2</t>
  </si>
  <si>
    <t>305C1</t>
  </si>
  <si>
    <t>(905-907)C2</t>
  </si>
  <si>
    <t>803C2</t>
  </si>
  <si>
    <t>705C1</t>
  </si>
  <si>
    <t>Tổ chức &amp; QLSX trong XN máy nâng</t>
  </si>
  <si>
    <t>703C1</t>
  </si>
  <si>
    <t>707C1</t>
  </si>
  <si>
    <t>706C1</t>
  </si>
  <si>
    <t>(405,406)A5</t>
  </si>
  <si>
    <t>(407,408)A5</t>
  </si>
  <si>
    <t>(803,804)C1</t>
  </si>
  <si>
    <t>506C1</t>
  </si>
  <si>
    <t>304A3</t>
  </si>
  <si>
    <t>305A3</t>
  </si>
  <si>
    <t>(301-304)B5</t>
  </si>
  <si>
    <t>(409-414)A4</t>
  </si>
  <si>
    <t>(305-307)B5</t>
  </si>
  <si>
    <t>(Tầng 8,9)C1</t>
  </si>
  <si>
    <t>(Tầng 6-8)C2</t>
  </si>
  <si>
    <t>(109,110)B5</t>
  </si>
  <si>
    <t>(404-409)A4</t>
  </si>
  <si>
    <t>10. Khóa 57</t>
  </si>
  <si>
    <t>57DH</t>
  </si>
  <si>
    <t>(Tầng 3)C2</t>
  </si>
  <si>
    <t>(304-307)B5</t>
  </si>
  <si>
    <t>(410,411)A4</t>
  </si>
  <si>
    <t>(409-411)A4</t>
  </si>
  <si>
    <t>(402,406,407)C2</t>
  </si>
  <si>
    <t>(403-406)A4</t>
  </si>
  <si>
    <t>(701,702,706)C2</t>
  </si>
  <si>
    <t>(407,506,507)C2</t>
  </si>
  <si>
    <t>(601-605)C2</t>
  </si>
  <si>
    <t>(Tầng 2)C2</t>
  </si>
  <si>
    <t>606C2</t>
  </si>
  <si>
    <t>(601.602.606)C2</t>
  </si>
  <si>
    <t>(317,320,321)A4</t>
  </si>
  <si>
    <t>402A4</t>
  </si>
  <si>
    <t>(Tầng 8,9)C2</t>
  </si>
  <si>
    <t>(606-609)C1</t>
  </si>
  <si>
    <t>(703,704)C2</t>
  </si>
  <si>
    <t>405A5</t>
  </si>
  <si>
    <t>(405-407)A5</t>
  </si>
  <si>
    <t>312A4</t>
  </si>
  <si>
    <t>(704-706)C1</t>
  </si>
  <si>
    <t>(305,306)A3</t>
  </si>
  <si>
    <t>(412,414)A4</t>
  </si>
  <si>
    <t>(401-407)B5</t>
  </si>
  <si>
    <t>(410-414)A4</t>
  </si>
  <si>
    <t>11. Khóa 58</t>
  </si>
  <si>
    <t>58DH</t>
  </si>
  <si>
    <t>101C1</t>
  </si>
  <si>
    <t>(303,304)A2</t>
  </si>
  <si>
    <t>407C1</t>
  </si>
  <si>
    <t>(Tầng 5-7)C2</t>
  </si>
  <si>
    <t>Tiếng Nhật-A2</t>
  </si>
  <si>
    <t>Tiếng Trung-A2</t>
  </si>
  <si>
    <t>Tiếng Hàn-A2</t>
  </si>
  <si>
    <t>408A5</t>
  </si>
  <si>
    <t>(Tầng 5-9)C2</t>
  </si>
  <si>
    <t>12. Khóa 59</t>
  </si>
  <si>
    <t>59DH</t>
  </si>
  <si>
    <t>7h30</t>
  </si>
  <si>
    <t>(318,324,417)A4</t>
  </si>
  <si>
    <t>N01-N12</t>
  </si>
  <si>
    <t>N13-N24</t>
  </si>
  <si>
    <r>
      <rPr>
        <b/>
        <i/>
        <sz val="10"/>
        <color indexed="8"/>
        <rFont val="Times New Roman"/>
        <family val="1"/>
      </rPr>
      <t>Nơi nhận:</t>
    </r>
    <r>
      <rPr>
        <sz val="10"/>
        <color indexed="8"/>
        <rFont val="Times New Roman"/>
        <family val="1"/>
      </rPr>
      <t xml:space="preserve">
- Các Khoa/Viện;
- Các Phòng: TTr&amp;ĐBCL, CTSV, QTTB;
- Ban Bảo vệ, Trạm Y tế;
- Lưu: VT, ĐT.</t>
    </r>
  </si>
  <si>
    <r>
      <rPr>
        <b/>
        <sz val="6"/>
        <color indexed="8"/>
        <rFont val="Times New Roman"/>
        <family val="1"/>
      </rPr>
      <t xml:space="preserve">
</t>
    </r>
    <r>
      <rPr>
        <b/>
        <sz val="12"/>
        <color indexed="8"/>
        <rFont val="Times New Roman"/>
        <family val="1"/>
      </rPr>
      <t>TL. HIỆU TRƯỞNG
KT. TRƯỞNG PHÒNG
PHÓ TRƯỞNG PHÒNG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</si>
</sst>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6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quotePrefix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/>
    </xf>
    <xf numFmtId="0" fontId="0" fillId="2" borderId="0" xfId="0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0" fillId="3" borderId="0" xfId="0" applyNumberFormat="1" applyFont="1" applyFill="1" applyAlignment="1">
      <alignment horizontal="center"/>
    </xf>
    <xf numFmtId="0" fontId="0" fillId="3" borderId="0" xfId="0" applyNumberFormat="1" applyFont="1" applyFill="1"/>
    <xf numFmtId="0" fontId="3" fillId="3" borderId="0" xfId="0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639908</xdr:colOff>
      <xdr:row>2</xdr:row>
      <xdr:rowOff>803</xdr:rowOff>
    </xdr:from>
    <xdr:to>
      <xdr:col>1</xdr:col>
      <xdr:colOff>1279988</xdr:colOff>
      <xdr:row>2</xdr:row>
      <xdr:rowOff>803</xdr:rowOff>
    </xdr:to>
    <xdr:cxnSp macro="">
      <xdr:nvCxnSpPr>
        <xdr:cNvPr id="2" name="Straight Connector 1"/>
        <xdr:cNvCxnSpPr/>
      </xdr:nvCxnSpPr>
      <xdr:spPr>
        <a:xfrm>
          <a:off x="1239983" y="419903"/>
          <a:ext cx="640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721501</xdr:colOff>
      <xdr:row>1</xdr:row>
      <xdr:rowOff>194698</xdr:rowOff>
    </xdr:from>
    <xdr:to>
      <xdr:col>5</xdr:col>
      <xdr:colOff>351901</xdr:colOff>
      <xdr:row>1</xdr:row>
      <xdr:rowOff>194698</xdr:rowOff>
    </xdr:to>
    <xdr:cxnSp macro="">
      <xdr:nvCxnSpPr>
        <xdr:cNvPr id="3" name="Straight Connector 2"/>
        <xdr:cNvCxnSpPr/>
      </xdr:nvCxnSpPr>
      <xdr:spPr>
        <a:xfrm flipV="1">
          <a:off x="3769501" y="413773"/>
          <a:ext cx="176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639908</xdr:colOff>
      <xdr:row>2</xdr:row>
      <xdr:rowOff>803</xdr:rowOff>
    </xdr:from>
    <xdr:to>
      <xdr:col>1</xdr:col>
      <xdr:colOff>1279988</xdr:colOff>
      <xdr:row>2</xdr:row>
      <xdr:rowOff>803</xdr:rowOff>
    </xdr:to>
    <xdr:cxnSp macro="">
      <xdr:nvCxnSpPr>
        <xdr:cNvPr id="4" name="Straight Connector 3"/>
        <xdr:cNvCxnSpPr/>
      </xdr:nvCxnSpPr>
      <xdr:spPr>
        <a:xfrm>
          <a:off x="1239983" y="419903"/>
          <a:ext cx="640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721501</xdr:colOff>
      <xdr:row>1</xdr:row>
      <xdr:rowOff>194698</xdr:rowOff>
    </xdr:from>
    <xdr:to>
      <xdr:col>5</xdr:col>
      <xdr:colOff>351901</xdr:colOff>
      <xdr:row>1</xdr:row>
      <xdr:rowOff>194698</xdr:rowOff>
    </xdr:to>
    <xdr:cxnSp macro="">
      <xdr:nvCxnSpPr>
        <xdr:cNvPr id="5" name="Straight Connector 4"/>
        <xdr:cNvCxnSpPr/>
      </xdr:nvCxnSpPr>
      <xdr:spPr>
        <a:xfrm flipV="1">
          <a:off x="3769501" y="413773"/>
          <a:ext cx="176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9"/>
  <sheetViews>
    <sheetView tabSelected="1" topLeftCell="A370" workbookViewId="0">
      <selection activeCell="A587" sqref="A587:B587"/>
    </sheetView>
  </sheetViews>
  <sheetFormatPr defaultRowHeight="15" customHeight="1" x14ac:dyDescent="0.25"/>
  <cols>
    <col min="1" max="1" width="9" style="26" customWidth="1"/>
    <col min="2" max="2" width="36.7109375" style="61" customWidth="1"/>
    <col min="3" max="3" width="11.28515625" style="62" customWidth="1"/>
    <col min="4" max="4" width="12.140625" style="62" customWidth="1"/>
    <col min="5" max="5" width="8.5703125" style="26" customWidth="1"/>
    <col min="6" max="6" width="16.7109375" style="39" bestFit="1" customWidth="1"/>
    <col min="7" max="7" width="6" style="39" hidden="1" customWidth="1"/>
    <col min="8" max="8" width="11.28515625" style="39" hidden="1" customWidth="1"/>
    <col min="9" max="9" width="10.5703125" style="39" hidden="1" customWidth="1"/>
    <col min="10" max="10" width="7.28515625" style="26" hidden="1" customWidth="1"/>
    <col min="11" max="11" width="9.140625" style="26" hidden="1" customWidth="1"/>
    <col min="12" max="12" width="9.5703125" style="26" hidden="1" customWidth="1"/>
    <col min="13" max="16" width="9.140625" style="26" customWidth="1"/>
    <col min="17" max="256" width="9.140625" style="26"/>
    <col min="257" max="257" width="9" style="26" customWidth="1"/>
    <col min="258" max="258" width="36.7109375" style="26" customWidth="1"/>
    <col min="259" max="259" width="11.28515625" style="26" customWidth="1"/>
    <col min="260" max="260" width="12.140625" style="26" customWidth="1"/>
    <col min="261" max="261" width="8.5703125" style="26" customWidth="1"/>
    <col min="262" max="262" width="16.7109375" style="26" bestFit="1" customWidth="1"/>
    <col min="263" max="268" width="0" style="26" hidden="1" customWidth="1"/>
    <col min="269" max="272" width="9.140625" style="26" customWidth="1"/>
    <col min="273" max="512" width="9.140625" style="26"/>
    <col min="513" max="513" width="9" style="26" customWidth="1"/>
    <col min="514" max="514" width="36.7109375" style="26" customWidth="1"/>
    <col min="515" max="515" width="11.28515625" style="26" customWidth="1"/>
    <col min="516" max="516" width="12.140625" style="26" customWidth="1"/>
    <col min="517" max="517" width="8.5703125" style="26" customWidth="1"/>
    <col min="518" max="518" width="16.7109375" style="26" bestFit="1" customWidth="1"/>
    <col min="519" max="524" width="0" style="26" hidden="1" customWidth="1"/>
    <col min="525" max="528" width="9.140625" style="26" customWidth="1"/>
    <col min="529" max="768" width="9.140625" style="26"/>
    <col min="769" max="769" width="9" style="26" customWidth="1"/>
    <col min="770" max="770" width="36.7109375" style="26" customWidth="1"/>
    <col min="771" max="771" width="11.28515625" style="26" customWidth="1"/>
    <col min="772" max="772" width="12.140625" style="26" customWidth="1"/>
    <col min="773" max="773" width="8.5703125" style="26" customWidth="1"/>
    <col min="774" max="774" width="16.7109375" style="26" bestFit="1" customWidth="1"/>
    <col min="775" max="780" width="0" style="26" hidden="1" customWidth="1"/>
    <col min="781" max="784" width="9.140625" style="26" customWidth="1"/>
    <col min="785" max="1024" width="9.140625" style="26"/>
    <col min="1025" max="1025" width="9" style="26" customWidth="1"/>
    <col min="1026" max="1026" width="36.7109375" style="26" customWidth="1"/>
    <col min="1027" max="1027" width="11.28515625" style="26" customWidth="1"/>
    <col min="1028" max="1028" width="12.140625" style="26" customWidth="1"/>
    <col min="1029" max="1029" width="8.5703125" style="26" customWidth="1"/>
    <col min="1030" max="1030" width="16.7109375" style="26" bestFit="1" customWidth="1"/>
    <col min="1031" max="1036" width="0" style="26" hidden="1" customWidth="1"/>
    <col min="1037" max="1040" width="9.140625" style="26" customWidth="1"/>
    <col min="1041" max="1280" width="9.140625" style="26"/>
    <col min="1281" max="1281" width="9" style="26" customWidth="1"/>
    <col min="1282" max="1282" width="36.7109375" style="26" customWidth="1"/>
    <col min="1283" max="1283" width="11.28515625" style="26" customWidth="1"/>
    <col min="1284" max="1284" width="12.140625" style="26" customWidth="1"/>
    <col min="1285" max="1285" width="8.5703125" style="26" customWidth="1"/>
    <col min="1286" max="1286" width="16.7109375" style="26" bestFit="1" customWidth="1"/>
    <col min="1287" max="1292" width="0" style="26" hidden="1" customWidth="1"/>
    <col min="1293" max="1296" width="9.140625" style="26" customWidth="1"/>
    <col min="1297" max="1536" width="9.140625" style="26"/>
    <col min="1537" max="1537" width="9" style="26" customWidth="1"/>
    <col min="1538" max="1538" width="36.7109375" style="26" customWidth="1"/>
    <col min="1539" max="1539" width="11.28515625" style="26" customWidth="1"/>
    <col min="1540" max="1540" width="12.140625" style="26" customWidth="1"/>
    <col min="1541" max="1541" width="8.5703125" style="26" customWidth="1"/>
    <col min="1542" max="1542" width="16.7109375" style="26" bestFit="1" customWidth="1"/>
    <col min="1543" max="1548" width="0" style="26" hidden="1" customWidth="1"/>
    <col min="1549" max="1552" width="9.140625" style="26" customWidth="1"/>
    <col min="1553" max="1792" width="9.140625" style="26"/>
    <col min="1793" max="1793" width="9" style="26" customWidth="1"/>
    <col min="1794" max="1794" width="36.7109375" style="26" customWidth="1"/>
    <col min="1795" max="1795" width="11.28515625" style="26" customWidth="1"/>
    <col min="1796" max="1796" width="12.140625" style="26" customWidth="1"/>
    <col min="1797" max="1797" width="8.5703125" style="26" customWidth="1"/>
    <col min="1798" max="1798" width="16.7109375" style="26" bestFit="1" customWidth="1"/>
    <col min="1799" max="1804" width="0" style="26" hidden="1" customWidth="1"/>
    <col min="1805" max="1808" width="9.140625" style="26" customWidth="1"/>
    <col min="1809" max="2048" width="9.140625" style="26"/>
    <col min="2049" max="2049" width="9" style="26" customWidth="1"/>
    <col min="2050" max="2050" width="36.7109375" style="26" customWidth="1"/>
    <col min="2051" max="2051" width="11.28515625" style="26" customWidth="1"/>
    <col min="2052" max="2052" width="12.140625" style="26" customWidth="1"/>
    <col min="2053" max="2053" width="8.5703125" style="26" customWidth="1"/>
    <col min="2054" max="2054" width="16.7109375" style="26" bestFit="1" customWidth="1"/>
    <col min="2055" max="2060" width="0" style="26" hidden="1" customWidth="1"/>
    <col min="2061" max="2064" width="9.140625" style="26" customWidth="1"/>
    <col min="2065" max="2304" width="9.140625" style="26"/>
    <col min="2305" max="2305" width="9" style="26" customWidth="1"/>
    <col min="2306" max="2306" width="36.7109375" style="26" customWidth="1"/>
    <col min="2307" max="2307" width="11.28515625" style="26" customWidth="1"/>
    <col min="2308" max="2308" width="12.140625" style="26" customWidth="1"/>
    <col min="2309" max="2309" width="8.5703125" style="26" customWidth="1"/>
    <col min="2310" max="2310" width="16.7109375" style="26" bestFit="1" customWidth="1"/>
    <col min="2311" max="2316" width="0" style="26" hidden="1" customWidth="1"/>
    <col min="2317" max="2320" width="9.140625" style="26" customWidth="1"/>
    <col min="2321" max="2560" width="9.140625" style="26"/>
    <col min="2561" max="2561" width="9" style="26" customWidth="1"/>
    <col min="2562" max="2562" width="36.7109375" style="26" customWidth="1"/>
    <col min="2563" max="2563" width="11.28515625" style="26" customWidth="1"/>
    <col min="2564" max="2564" width="12.140625" style="26" customWidth="1"/>
    <col min="2565" max="2565" width="8.5703125" style="26" customWidth="1"/>
    <col min="2566" max="2566" width="16.7109375" style="26" bestFit="1" customWidth="1"/>
    <col min="2567" max="2572" width="0" style="26" hidden="1" customWidth="1"/>
    <col min="2573" max="2576" width="9.140625" style="26" customWidth="1"/>
    <col min="2577" max="2816" width="9.140625" style="26"/>
    <col min="2817" max="2817" width="9" style="26" customWidth="1"/>
    <col min="2818" max="2818" width="36.7109375" style="26" customWidth="1"/>
    <col min="2819" max="2819" width="11.28515625" style="26" customWidth="1"/>
    <col min="2820" max="2820" width="12.140625" style="26" customWidth="1"/>
    <col min="2821" max="2821" width="8.5703125" style="26" customWidth="1"/>
    <col min="2822" max="2822" width="16.7109375" style="26" bestFit="1" customWidth="1"/>
    <col min="2823" max="2828" width="0" style="26" hidden="1" customWidth="1"/>
    <col min="2829" max="2832" width="9.140625" style="26" customWidth="1"/>
    <col min="2833" max="3072" width="9.140625" style="26"/>
    <col min="3073" max="3073" width="9" style="26" customWidth="1"/>
    <col min="3074" max="3074" width="36.7109375" style="26" customWidth="1"/>
    <col min="3075" max="3075" width="11.28515625" style="26" customWidth="1"/>
    <col min="3076" max="3076" width="12.140625" style="26" customWidth="1"/>
    <col min="3077" max="3077" width="8.5703125" style="26" customWidth="1"/>
    <col min="3078" max="3078" width="16.7109375" style="26" bestFit="1" customWidth="1"/>
    <col min="3079" max="3084" width="0" style="26" hidden="1" customWidth="1"/>
    <col min="3085" max="3088" width="9.140625" style="26" customWidth="1"/>
    <col min="3089" max="3328" width="9.140625" style="26"/>
    <col min="3329" max="3329" width="9" style="26" customWidth="1"/>
    <col min="3330" max="3330" width="36.7109375" style="26" customWidth="1"/>
    <col min="3331" max="3331" width="11.28515625" style="26" customWidth="1"/>
    <col min="3332" max="3332" width="12.140625" style="26" customWidth="1"/>
    <col min="3333" max="3333" width="8.5703125" style="26" customWidth="1"/>
    <col min="3334" max="3334" width="16.7109375" style="26" bestFit="1" customWidth="1"/>
    <col min="3335" max="3340" width="0" style="26" hidden="1" customWidth="1"/>
    <col min="3341" max="3344" width="9.140625" style="26" customWidth="1"/>
    <col min="3345" max="3584" width="9.140625" style="26"/>
    <col min="3585" max="3585" width="9" style="26" customWidth="1"/>
    <col min="3586" max="3586" width="36.7109375" style="26" customWidth="1"/>
    <col min="3587" max="3587" width="11.28515625" style="26" customWidth="1"/>
    <col min="3588" max="3588" width="12.140625" style="26" customWidth="1"/>
    <col min="3589" max="3589" width="8.5703125" style="26" customWidth="1"/>
    <col min="3590" max="3590" width="16.7109375" style="26" bestFit="1" customWidth="1"/>
    <col min="3591" max="3596" width="0" style="26" hidden="1" customWidth="1"/>
    <col min="3597" max="3600" width="9.140625" style="26" customWidth="1"/>
    <col min="3601" max="3840" width="9.140625" style="26"/>
    <col min="3841" max="3841" width="9" style="26" customWidth="1"/>
    <col min="3842" max="3842" width="36.7109375" style="26" customWidth="1"/>
    <col min="3843" max="3843" width="11.28515625" style="26" customWidth="1"/>
    <col min="3844" max="3844" width="12.140625" style="26" customWidth="1"/>
    <col min="3845" max="3845" width="8.5703125" style="26" customWidth="1"/>
    <col min="3846" max="3846" width="16.7109375" style="26" bestFit="1" customWidth="1"/>
    <col min="3847" max="3852" width="0" style="26" hidden="1" customWidth="1"/>
    <col min="3853" max="3856" width="9.140625" style="26" customWidth="1"/>
    <col min="3857" max="4096" width="9.140625" style="26"/>
    <col min="4097" max="4097" width="9" style="26" customWidth="1"/>
    <col min="4098" max="4098" width="36.7109375" style="26" customWidth="1"/>
    <col min="4099" max="4099" width="11.28515625" style="26" customWidth="1"/>
    <col min="4100" max="4100" width="12.140625" style="26" customWidth="1"/>
    <col min="4101" max="4101" width="8.5703125" style="26" customWidth="1"/>
    <col min="4102" max="4102" width="16.7109375" style="26" bestFit="1" customWidth="1"/>
    <col min="4103" max="4108" width="0" style="26" hidden="1" customWidth="1"/>
    <col min="4109" max="4112" width="9.140625" style="26" customWidth="1"/>
    <col min="4113" max="4352" width="9.140625" style="26"/>
    <col min="4353" max="4353" width="9" style="26" customWidth="1"/>
    <col min="4354" max="4354" width="36.7109375" style="26" customWidth="1"/>
    <col min="4355" max="4355" width="11.28515625" style="26" customWidth="1"/>
    <col min="4356" max="4356" width="12.140625" style="26" customWidth="1"/>
    <col min="4357" max="4357" width="8.5703125" style="26" customWidth="1"/>
    <col min="4358" max="4358" width="16.7109375" style="26" bestFit="1" customWidth="1"/>
    <col min="4359" max="4364" width="0" style="26" hidden="1" customWidth="1"/>
    <col min="4365" max="4368" width="9.140625" style="26" customWidth="1"/>
    <col min="4369" max="4608" width="9.140625" style="26"/>
    <col min="4609" max="4609" width="9" style="26" customWidth="1"/>
    <col min="4610" max="4610" width="36.7109375" style="26" customWidth="1"/>
    <col min="4611" max="4611" width="11.28515625" style="26" customWidth="1"/>
    <col min="4612" max="4612" width="12.140625" style="26" customWidth="1"/>
    <col min="4613" max="4613" width="8.5703125" style="26" customWidth="1"/>
    <col min="4614" max="4614" width="16.7109375" style="26" bestFit="1" customWidth="1"/>
    <col min="4615" max="4620" width="0" style="26" hidden="1" customWidth="1"/>
    <col min="4621" max="4624" width="9.140625" style="26" customWidth="1"/>
    <col min="4625" max="4864" width="9.140625" style="26"/>
    <col min="4865" max="4865" width="9" style="26" customWidth="1"/>
    <col min="4866" max="4866" width="36.7109375" style="26" customWidth="1"/>
    <col min="4867" max="4867" width="11.28515625" style="26" customWidth="1"/>
    <col min="4868" max="4868" width="12.140625" style="26" customWidth="1"/>
    <col min="4869" max="4869" width="8.5703125" style="26" customWidth="1"/>
    <col min="4870" max="4870" width="16.7109375" style="26" bestFit="1" customWidth="1"/>
    <col min="4871" max="4876" width="0" style="26" hidden="1" customWidth="1"/>
    <col min="4877" max="4880" width="9.140625" style="26" customWidth="1"/>
    <col min="4881" max="5120" width="9.140625" style="26"/>
    <col min="5121" max="5121" width="9" style="26" customWidth="1"/>
    <col min="5122" max="5122" width="36.7109375" style="26" customWidth="1"/>
    <col min="5123" max="5123" width="11.28515625" style="26" customWidth="1"/>
    <col min="5124" max="5124" width="12.140625" style="26" customWidth="1"/>
    <col min="5125" max="5125" width="8.5703125" style="26" customWidth="1"/>
    <col min="5126" max="5126" width="16.7109375" style="26" bestFit="1" customWidth="1"/>
    <col min="5127" max="5132" width="0" style="26" hidden="1" customWidth="1"/>
    <col min="5133" max="5136" width="9.140625" style="26" customWidth="1"/>
    <col min="5137" max="5376" width="9.140625" style="26"/>
    <col min="5377" max="5377" width="9" style="26" customWidth="1"/>
    <col min="5378" max="5378" width="36.7109375" style="26" customWidth="1"/>
    <col min="5379" max="5379" width="11.28515625" style="26" customWidth="1"/>
    <col min="5380" max="5380" width="12.140625" style="26" customWidth="1"/>
    <col min="5381" max="5381" width="8.5703125" style="26" customWidth="1"/>
    <col min="5382" max="5382" width="16.7109375" style="26" bestFit="1" customWidth="1"/>
    <col min="5383" max="5388" width="0" style="26" hidden="1" customWidth="1"/>
    <col min="5389" max="5392" width="9.140625" style="26" customWidth="1"/>
    <col min="5393" max="5632" width="9.140625" style="26"/>
    <col min="5633" max="5633" width="9" style="26" customWidth="1"/>
    <col min="5634" max="5634" width="36.7109375" style="26" customWidth="1"/>
    <col min="5635" max="5635" width="11.28515625" style="26" customWidth="1"/>
    <col min="5636" max="5636" width="12.140625" style="26" customWidth="1"/>
    <col min="5637" max="5637" width="8.5703125" style="26" customWidth="1"/>
    <col min="5638" max="5638" width="16.7109375" style="26" bestFit="1" customWidth="1"/>
    <col min="5639" max="5644" width="0" style="26" hidden="1" customWidth="1"/>
    <col min="5645" max="5648" width="9.140625" style="26" customWidth="1"/>
    <col min="5649" max="5888" width="9.140625" style="26"/>
    <col min="5889" max="5889" width="9" style="26" customWidth="1"/>
    <col min="5890" max="5890" width="36.7109375" style="26" customWidth="1"/>
    <col min="5891" max="5891" width="11.28515625" style="26" customWidth="1"/>
    <col min="5892" max="5892" width="12.140625" style="26" customWidth="1"/>
    <col min="5893" max="5893" width="8.5703125" style="26" customWidth="1"/>
    <col min="5894" max="5894" width="16.7109375" style="26" bestFit="1" customWidth="1"/>
    <col min="5895" max="5900" width="0" style="26" hidden="1" customWidth="1"/>
    <col min="5901" max="5904" width="9.140625" style="26" customWidth="1"/>
    <col min="5905" max="6144" width="9.140625" style="26"/>
    <col min="6145" max="6145" width="9" style="26" customWidth="1"/>
    <col min="6146" max="6146" width="36.7109375" style="26" customWidth="1"/>
    <col min="6147" max="6147" width="11.28515625" style="26" customWidth="1"/>
    <col min="6148" max="6148" width="12.140625" style="26" customWidth="1"/>
    <col min="6149" max="6149" width="8.5703125" style="26" customWidth="1"/>
    <col min="6150" max="6150" width="16.7109375" style="26" bestFit="1" customWidth="1"/>
    <col min="6151" max="6156" width="0" style="26" hidden="1" customWidth="1"/>
    <col min="6157" max="6160" width="9.140625" style="26" customWidth="1"/>
    <col min="6161" max="6400" width="9.140625" style="26"/>
    <col min="6401" max="6401" width="9" style="26" customWidth="1"/>
    <col min="6402" max="6402" width="36.7109375" style="26" customWidth="1"/>
    <col min="6403" max="6403" width="11.28515625" style="26" customWidth="1"/>
    <col min="6404" max="6404" width="12.140625" style="26" customWidth="1"/>
    <col min="6405" max="6405" width="8.5703125" style="26" customWidth="1"/>
    <col min="6406" max="6406" width="16.7109375" style="26" bestFit="1" customWidth="1"/>
    <col min="6407" max="6412" width="0" style="26" hidden="1" customWidth="1"/>
    <col min="6413" max="6416" width="9.140625" style="26" customWidth="1"/>
    <col min="6417" max="6656" width="9.140625" style="26"/>
    <col min="6657" max="6657" width="9" style="26" customWidth="1"/>
    <col min="6658" max="6658" width="36.7109375" style="26" customWidth="1"/>
    <col min="6659" max="6659" width="11.28515625" style="26" customWidth="1"/>
    <col min="6660" max="6660" width="12.140625" style="26" customWidth="1"/>
    <col min="6661" max="6661" width="8.5703125" style="26" customWidth="1"/>
    <col min="6662" max="6662" width="16.7109375" style="26" bestFit="1" customWidth="1"/>
    <col min="6663" max="6668" width="0" style="26" hidden="1" customWidth="1"/>
    <col min="6669" max="6672" width="9.140625" style="26" customWidth="1"/>
    <col min="6673" max="6912" width="9.140625" style="26"/>
    <col min="6913" max="6913" width="9" style="26" customWidth="1"/>
    <col min="6914" max="6914" width="36.7109375" style="26" customWidth="1"/>
    <col min="6915" max="6915" width="11.28515625" style="26" customWidth="1"/>
    <col min="6916" max="6916" width="12.140625" style="26" customWidth="1"/>
    <col min="6917" max="6917" width="8.5703125" style="26" customWidth="1"/>
    <col min="6918" max="6918" width="16.7109375" style="26" bestFit="1" customWidth="1"/>
    <col min="6919" max="6924" width="0" style="26" hidden="1" customWidth="1"/>
    <col min="6925" max="6928" width="9.140625" style="26" customWidth="1"/>
    <col min="6929" max="7168" width="9.140625" style="26"/>
    <col min="7169" max="7169" width="9" style="26" customWidth="1"/>
    <col min="7170" max="7170" width="36.7109375" style="26" customWidth="1"/>
    <col min="7171" max="7171" width="11.28515625" style="26" customWidth="1"/>
    <col min="7172" max="7172" width="12.140625" style="26" customWidth="1"/>
    <col min="7173" max="7173" width="8.5703125" style="26" customWidth="1"/>
    <col min="7174" max="7174" width="16.7109375" style="26" bestFit="1" customWidth="1"/>
    <col min="7175" max="7180" width="0" style="26" hidden="1" customWidth="1"/>
    <col min="7181" max="7184" width="9.140625" style="26" customWidth="1"/>
    <col min="7185" max="7424" width="9.140625" style="26"/>
    <col min="7425" max="7425" width="9" style="26" customWidth="1"/>
    <col min="7426" max="7426" width="36.7109375" style="26" customWidth="1"/>
    <col min="7427" max="7427" width="11.28515625" style="26" customWidth="1"/>
    <col min="7428" max="7428" width="12.140625" style="26" customWidth="1"/>
    <col min="7429" max="7429" width="8.5703125" style="26" customWidth="1"/>
    <col min="7430" max="7430" width="16.7109375" style="26" bestFit="1" customWidth="1"/>
    <col min="7431" max="7436" width="0" style="26" hidden="1" customWidth="1"/>
    <col min="7437" max="7440" width="9.140625" style="26" customWidth="1"/>
    <col min="7441" max="7680" width="9.140625" style="26"/>
    <col min="7681" max="7681" width="9" style="26" customWidth="1"/>
    <col min="7682" max="7682" width="36.7109375" style="26" customWidth="1"/>
    <col min="7683" max="7683" width="11.28515625" style="26" customWidth="1"/>
    <col min="7684" max="7684" width="12.140625" style="26" customWidth="1"/>
    <col min="7685" max="7685" width="8.5703125" style="26" customWidth="1"/>
    <col min="7686" max="7686" width="16.7109375" style="26" bestFit="1" customWidth="1"/>
    <col min="7687" max="7692" width="0" style="26" hidden="1" customWidth="1"/>
    <col min="7693" max="7696" width="9.140625" style="26" customWidth="1"/>
    <col min="7697" max="7936" width="9.140625" style="26"/>
    <col min="7937" max="7937" width="9" style="26" customWidth="1"/>
    <col min="7938" max="7938" width="36.7109375" style="26" customWidth="1"/>
    <col min="7939" max="7939" width="11.28515625" style="26" customWidth="1"/>
    <col min="7940" max="7940" width="12.140625" style="26" customWidth="1"/>
    <col min="7941" max="7941" width="8.5703125" style="26" customWidth="1"/>
    <col min="7942" max="7942" width="16.7109375" style="26" bestFit="1" customWidth="1"/>
    <col min="7943" max="7948" width="0" style="26" hidden="1" customWidth="1"/>
    <col min="7949" max="7952" width="9.140625" style="26" customWidth="1"/>
    <col min="7953" max="8192" width="9.140625" style="26"/>
    <col min="8193" max="8193" width="9" style="26" customWidth="1"/>
    <col min="8194" max="8194" width="36.7109375" style="26" customWidth="1"/>
    <col min="8195" max="8195" width="11.28515625" style="26" customWidth="1"/>
    <col min="8196" max="8196" width="12.140625" style="26" customWidth="1"/>
    <col min="8197" max="8197" width="8.5703125" style="26" customWidth="1"/>
    <col min="8198" max="8198" width="16.7109375" style="26" bestFit="1" customWidth="1"/>
    <col min="8199" max="8204" width="0" style="26" hidden="1" customWidth="1"/>
    <col min="8205" max="8208" width="9.140625" style="26" customWidth="1"/>
    <col min="8209" max="8448" width="9.140625" style="26"/>
    <col min="8449" max="8449" width="9" style="26" customWidth="1"/>
    <col min="8450" max="8450" width="36.7109375" style="26" customWidth="1"/>
    <col min="8451" max="8451" width="11.28515625" style="26" customWidth="1"/>
    <col min="8452" max="8452" width="12.140625" style="26" customWidth="1"/>
    <col min="8453" max="8453" width="8.5703125" style="26" customWidth="1"/>
    <col min="8454" max="8454" width="16.7109375" style="26" bestFit="1" customWidth="1"/>
    <col min="8455" max="8460" width="0" style="26" hidden="1" customWidth="1"/>
    <col min="8461" max="8464" width="9.140625" style="26" customWidth="1"/>
    <col min="8465" max="8704" width="9.140625" style="26"/>
    <col min="8705" max="8705" width="9" style="26" customWidth="1"/>
    <col min="8706" max="8706" width="36.7109375" style="26" customWidth="1"/>
    <col min="8707" max="8707" width="11.28515625" style="26" customWidth="1"/>
    <col min="8708" max="8708" width="12.140625" style="26" customWidth="1"/>
    <col min="8709" max="8709" width="8.5703125" style="26" customWidth="1"/>
    <col min="8710" max="8710" width="16.7109375" style="26" bestFit="1" customWidth="1"/>
    <col min="8711" max="8716" width="0" style="26" hidden="1" customWidth="1"/>
    <col min="8717" max="8720" width="9.140625" style="26" customWidth="1"/>
    <col min="8721" max="8960" width="9.140625" style="26"/>
    <col min="8961" max="8961" width="9" style="26" customWidth="1"/>
    <col min="8962" max="8962" width="36.7109375" style="26" customWidth="1"/>
    <col min="8963" max="8963" width="11.28515625" style="26" customWidth="1"/>
    <col min="8964" max="8964" width="12.140625" style="26" customWidth="1"/>
    <col min="8965" max="8965" width="8.5703125" style="26" customWidth="1"/>
    <col min="8966" max="8966" width="16.7109375" style="26" bestFit="1" customWidth="1"/>
    <col min="8967" max="8972" width="0" style="26" hidden="1" customWidth="1"/>
    <col min="8973" max="8976" width="9.140625" style="26" customWidth="1"/>
    <col min="8977" max="9216" width="9.140625" style="26"/>
    <col min="9217" max="9217" width="9" style="26" customWidth="1"/>
    <col min="9218" max="9218" width="36.7109375" style="26" customWidth="1"/>
    <col min="9219" max="9219" width="11.28515625" style="26" customWidth="1"/>
    <col min="9220" max="9220" width="12.140625" style="26" customWidth="1"/>
    <col min="9221" max="9221" width="8.5703125" style="26" customWidth="1"/>
    <col min="9222" max="9222" width="16.7109375" style="26" bestFit="1" customWidth="1"/>
    <col min="9223" max="9228" width="0" style="26" hidden="1" customWidth="1"/>
    <col min="9229" max="9232" width="9.140625" style="26" customWidth="1"/>
    <col min="9233" max="9472" width="9.140625" style="26"/>
    <col min="9473" max="9473" width="9" style="26" customWidth="1"/>
    <col min="9474" max="9474" width="36.7109375" style="26" customWidth="1"/>
    <col min="9475" max="9475" width="11.28515625" style="26" customWidth="1"/>
    <col min="9476" max="9476" width="12.140625" style="26" customWidth="1"/>
    <col min="9477" max="9477" width="8.5703125" style="26" customWidth="1"/>
    <col min="9478" max="9478" width="16.7109375" style="26" bestFit="1" customWidth="1"/>
    <col min="9479" max="9484" width="0" style="26" hidden="1" customWidth="1"/>
    <col min="9485" max="9488" width="9.140625" style="26" customWidth="1"/>
    <col min="9489" max="9728" width="9.140625" style="26"/>
    <col min="9729" max="9729" width="9" style="26" customWidth="1"/>
    <col min="9730" max="9730" width="36.7109375" style="26" customWidth="1"/>
    <col min="9731" max="9731" width="11.28515625" style="26" customWidth="1"/>
    <col min="9732" max="9732" width="12.140625" style="26" customWidth="1"/>
    <col min="9733" max="9733" width="8.5703125" style="26" customWidth="1"/>
    <col min="9734" max="9734" width="16.7109375" style="26" bestFit="1" customWidth="1"/>
    <col min="9735" max="9740" width="0" style="26" hidden="1" customWidth="1"/>
    <col min="9741" max="9744" width="9.140625" style="26" customWidth="1"/>
    <col min="9745" max="9984" width="9.140625" style="26"/>
    <col min="9985" max="9985" width="9" style="26" customWidth="1"/>
    <col min="9986" max="9986" width="36.7109375" style="26" customWidth="1"/>
    <col min="9987" max="9987" width="11.28515625" style="26" customWidth="1"/>
    <col min="9988" max="9988" width="12.140625" style="26" customWidth="1"/>
    <col min="9989" max="9989" width="8.5703125" style="26" customWidth="1"/>
    <col min="9990" max="9990" width="16.7109375" style="26" bestFit="1" customWidth="1"/>
    <col min="9991" max="9996" width="0" style="26" hidden="1" customWidth="1"/>
    <col min="9997" max="10000" width="9.140625" style="26" customWidth="1"/>
    <col min="10001" max="10240" width="9.140625" style="26"/>
    <col min="10241" max="10241" width="9" style="26" customWidth="1"/>
    <col min="10242" max="10242" width="36.7109375" style="26" customWidth="1"/>
    <col min="10243" max="10243" width="11.28515625" style="26" customWidth="1"/>
    <col min="10244" max="10244" width="12.140625" style="26" customWidth="1"/>
    <col min="10245" max="10245" width="8.5703125" style="26" customWidth="1"/>
    <col min="10246" max="10246" width="16.7109375" style="26" bestFit="1" customWidth="1"/>
    <col min="10247" max="10252" width="0" style="26" hidden="1" customWidth="1"/>
    <col min="10253" max="10256" width="9.140625" style="26" customWidth="1"/>
    <col min="10257" max="10496" width="9.140625" style="26"/>
    <col min="10497" max="10497" width="9" style="26" customWidth="1"/>
    <col min="10498" max="10498" width="36.7109375" style="26" customWidth="1"/>
    <col min="10499" max="10499" width="11.28515625" style="26" customWidth="1"/>
    <col min="10500" max="10500" width="12.140625" style="26" customWidth="1"/>
    <col min="10501" max="10501" width="8.5703125" style="26" customWidth="1"/>
    <col min="10502" max="10502" width="16.7109375" style="26" bestFit="1" customWidth="1"/>
    <col min="10503" max="10508" width="0" style="26" hidden="1" customWidth="1"/>
    <col min="10509" max="10512" width="9.140625" style="26" customWidth="1"/>
    <col min="10513" max="10752" width="9.140625" style="26"/>
    <col min="10753" max="10753" width="9" style="26" customWidth="1"/>
    <col min="10754" max="10754" width="36.7109375" style="26" customWidth="1"/>
    <col min="10755" max="10755" width="11.28515625" style="26" customWidth="1"/>
    <col min="10756" max="10756" width="12.140625" style="26" customWidth="1"/>
    <col min="10757" max="10757" width="8.5703125" style="26" customWidth="1"/>
    <col min="10758" max="10758" width="16.7109375" style="26" bestFit="1" customWidth="1"/>
    <col min="10759" max="10764" width="0" style="26" hidden="1" customWidth="1"/>
    <col min="10765" max="10768" width="9.140625" style="26" customWidth="1"/>
    <col min="10769" max="11008" width="9.140625" style="26"/>
    <col min="11009" max="11009" width="9" style="26" customWidth="1"/>
    <col min="11010" max="11010" width="36.7109375" style="26" customWidth="1"/>
    <col min="11011" max="11011" width="11.28515625" style="26" customWidth="1"/>
    <col min="11012" max="11012" width="12.140625" style="26" customWidth="1"/>
    <col min="11013" max="11013" width="8.5703125" style="26" customWidth="1"/>
    <col min="11014" max="11014" width="16.7109375" style="26" bestFit="1" customWidth="1"/>
    <col min="11015" max="11020" width="0" style="26" hidden="1" customWidth="1"/>
    <col min="11021" max="11024" width="9.140625" style="26" customWidth="1"/>
    <col min="11025" max="11264" width="9.140625" style="26"/>
    <col min="11265" max="11265" width="9" style="26" customWidth="1"/>
    <col min="11266" max="11266" width="36.7109375" style="26" customWidth="1"/>
    <col min="11267" max="11267" width="11.28515625" style="26" customWidth="1"/>
    <col min="11268" max="11268" width="12.140625" style="26" customWidth="1"/>
    <col min="11269" max="11269" width="8.5703125" style="26" customWidth="1"/>
    <col min="11270" max="11270" width="16.7109375" style="26" bestFit="1" customWidth="1"/>
    <col min="11271" max="11276" width="0" style="26" hidden="1" customWidth="1"/>
    <col min="11277" max="11280" width="9.140625" style="26" customWidth="1"/>
    <col min="11281" max="11520" width="9.140625" style="26"/>
    <col min="11521" max="11521" width="9" style="26" customWidth="1"/>
    <col min="11522" max="11522" width="36.7109375" style="26" customWidth="1"/>
    <col min="11523" max="11523" width="11.28515625" style="26" customWidth="1"/>
    <col min="11524" max="11524" width="12.140625" style="26" customWidth="1"/>
    <col min="11525" max="11525" width="8.5703125" style="26" customWidth="1"/>
    <col min="11526" max="11526" width="16.7109375" style="26" bestFit="1" customWidth="1"/>
    <col min="11527" max="11532" width="0" style="26" hidden="1" customWidth="1"/>
    <col min="11533" max="11536" width="9.140625" style="26" customWidth="1"/>
    <col min="11537" max="11776" width="9.140625" style="26"/>
    <col min="11777" max="11777" width="9" style="26" customWidth="1"/>
    <col min="11778" max="11778" width="36.7109375" style="26" customWidth="1"/>
    <col min="11779" max="11779" width="11.28515625" style="26" customWidth="1"/>
    <col min="11780" max="11780" width="12.140625" style="26" customWidth="1"/>
    <col min="11781" max="11781" width="8.5703125" style="26" customWidth="1"/>
    <col min="11782" max="11782" width="16.7109375" style="26" bestFit="1" customWidth="1"/>
    <col min="11783" max="11788" width="0" style="26" hidden="1" customWidth="1"/>
    <col min="11789" max="11792" width="9.140625" style="26" customWidth="1"/>
    <col min="11793" max="12032" width="9.140625" style="26"/>
    <col min="12033" max="12033" width="9" style="26" customWidth="1"/>
    <col min="12034" max="12034" width="36.7109375" style="26" customWidth="1"/>
    <col min="12035" max="12035" width="11.28515625" style="26" customWidth="1"/>
    <col min="12036" max="12036" width="12.140625" style="26" customWidth="1"/>
    <col min="12037" max="12037" width="8.5703125" style="26" customWidth="1"/>
    <col min="12038" max="12038" width="16.7109375" style="26" bestFit="1" customWidth="1"/>
    <col min="12039" max="12044" width="0" style="26" hidden="1" customWidth="1"/>
    <col min="12045" max="12048" width="9.140625" style="26" customWidth="1"/>
    <col min="12049" max="12288" width="9.140625" style="26"/>
    <col min="12289" max="12289" width="9" style="26" customWidth="1"/>
    <col min="12290" max="12290" width="36.7109375" style="26" customWidth="1"/>
    <col min="12291" max="12291" width="11.28515625" style="26" customWidth="1"/>
    <col min="12292" max="12292" width="12.140625" style="26" customWidth="1"/>
    <col min="12293" max="12293" width="8.5703125" style="26" customWidth="1"/>
    <col min="12294" max="12294" width="16.7109375" style="26" bestFit="1" customWidth="1"/>
    <col min="12295" max="12300" width="0" style="26" hidden="1" customWidth="1"/>
    <col min="12301" max="12304" width="9.140625" style="26" customWidth="1"/>
    <col min="12305" max="12544" width="9.140625" style="26"/>
    <col min="12545" max="12545" width="9" style="26" customWidth="1"/>
    <col min="12546" max="12546" width="36.7109375" style="26" customWidth="1"/>
    <col min="12547" max="12547" width="11.28515625" style="26" customWidth="1"/>
    <col min="12548" max="12548" width="12.140625" style="26" customWidth="1"/>
    <col min="12549" max="12549" width="8.5703125" style="26" customWidth="1"/>
    <col min="12550" max="12550" width="16.7109375" style="26" bestFit="1" customWidth="1"/>
    <col min="12551" max="12556" width="0" style="26" hidden="1" customWidth="1"/>
    <col min="12557" max="12560" width="9.140625" style="26" customWidth="1"/>
    <col min="12561" max="12800" width="9.140625" style="26"/>
    <col min="12801" max="12801" width="9" style="26" customWidth="1"/>
    <col min="12802" max="12802" width="36.7109375" style="26" customWidth="1"/>
    <col min="12803" max="12803" width="11.28515625" style="26" customWidth="1"/>
    <col min="12804" max="12804" width="12.140625" style="26" customWidth="1"/>
    <col min="12805" max="12805" width="8.5703125" style="26" customWidth="1"/>
    <col min="12806" max="12806" width="16.7109375" style="26" bestFit="1" customWidth="1"/>
    <col min="12807" max="12812" width="0" style="26" hidden="1" customWidth="1"/>
    <col min="12813" max="12816" width="9.140625" style="26" customWidth="1"/>
    <col min="12817" max="13056" width="9.140625" style="26"/>
    <col min="13057" max="13057" width="9" style="26" customWidth="1"/>
    <col min="13058" max="13058" width="36.7109375" style="26" customWidth="1"/>
    <col min="13059" max="13059" width="11.28515625" style="26" customWidth="1"/>
    <col min="13060" max="13060" width="12.140625" style="26" customWidth="1"/>
    <col min="13061" max="13061" width="8.5703125" style="26" customWidth="1"/>
    <col min="13062" max="13062" width="16.7109375" style="26" bestFit="1" customWidth="1"/>
    <col min="13063" max="13068" width="0" style="26" hidden="1" customWidth="1"/>
    <col min="13069" max="13072" width="9.140625" style="26" customWidth="1"/>
    <col min="13073" max="13312" width="9.140625" style="26"/>
    <col min="13313" max="13313" width="9" style="26" customWidth="1"/>
    <col min="13314" max="13314" width="36.7109375" style="26" customWidth="1"/>
    <col min="13315" max="13315" width="11.28515625" style="26" customWidth="1"/>
    <col min="13316" max="13316" width="12.140625" style="26" customWidth="1"/>
    <col min="13317" max="13317" width="8.5703125" style="26" customWidth="1"/>
    <col min="13318" max="13318" width="16.7109375" style="26" bestFit="1" customWidth="1"/>
    <col min="13319" max="13324" width="0" style="26" hidden="1" customWidth="1"/>
    <col min="13325" max="13328" width="9.140625" style="26" customWidth="1"/>
    <col min="13329" max="13568" width="9.140625" style="26"/>
    <col min="13569" max="13569" width="9" style="26" customWidth="1"/>
    <col min="13570" max="13570" width="36.7109375" style="26" customWidth="1"/>
    <col min="13571" max="13571" width="11.28515625" style="26" customWidth="1"/>
    <col min="13572" max="13572" width="12.140625" style="26" customWidth="1"/>
    <col min="13573" max="13573" width="8.5703125" style="26" customWidth="1"/>
    <col min="13574" max="13574" width="16.7109375" style="26" bestFit="1" customWidth="1"/>
    <col min="13575" max="13580" width="0" style="26" hidden="1" customWidth="1"/>
    <col min="13581" max="13584" width="9.140625" style="26" customWidth="1"/>
    <col min="13585" max="13824" width="9.140625" style="26"/>
    <col min="13825" max="13825" width="9" style="26" customWidth="1"/>
    <col min="13826" max="13826" width="36.7109375" style="26" customWidth="1"/>
    <col min="13827" max="13827" width="11.28515625" style="26" customWidth="1"/>
    <col min="13828" max="13828" width="12.140625" style="26" customWidth="1"/>
    <col min="13829" max="13829" width="8.5703125" style="26" customWidth="1"/>
    <col min="13830" max="13830" width="16.7109375" style="26" bestFit="1" customWidth="1"/>
    <col min="13831" max="13836" width="0" style="26" hidden="1" customWidth="1"/>
    <col min="13837" max="13840" width="9.140625" style="26" customWidth="1"/>
    <col min="13841" max="14080" width="9.140625" style="26"/>
    <col min="14081" max="14081" width="9" style="26" customWidth="1"/>
    <col min="14082" max="14082" width="36.7109375" style="26" customWidth="1"/>
    <col min="14083" max="14083" width="11.28515625" style="26" customWidth="1"/>
    <col min="14084" max="14084" width="12.140625" style="26" customWidth="1"/>
    <col min="14085" max="14085" width="8.5703125" style="26" customWidth="1"/>
    <col min="14086" max="14086" width="16.7109375" style="26" bestFit="1" customWidth="1"/>
    <col min="14087" max="14092" width="0" style="26" hidden="1" customWidth="1"/>
    <col min="14093" max="14096" width="9.140625" style="26" customWidth="1"/>
    <col min="14097" max="14336" width="9.140625" style="26"/>
    <col min="14337" max="14337" width="9" style="26" customWidth="1"/>
    <col min="14338" max="14338" width="36.7109375" style="26" customWidth="1"/>
    <col min="14339" max="14339" width="11.28515625" style="26" customWidth="1"/>
    <col min="14340" max="14340" width="12.140625" style="26" customWidth="1"/>
    <col min="14341" max="14341" width="8.5703125" style="26" customWidth="1"/>
    <col min="14342" max="14342" width="16.7109375" style="26" bestFit="1" customWidth="1"/>
    <col min="14343" max="14348" width="0" style="26" hidden="1" customWidth="1"/>
    <col min="14349" max="14352" width="9.140625" style="26" customWidth="1"/>
    <col min="14353" max="14592" width="9.140625" style="26"/>
    <col min="14593" max="14593" width="9" style="26" customWidth="1"/>
    <col min="14594" max="14594" width="36.7109375" style="26" customWidth="1"/>
    <col min="14595" max="14595" width="11.28515625" style="26" customWidth="1"/>
    <col min="14596" max="14596" width="12.140625" style="26" customWidth="1"/>
    <col min="14597" max="14597" width="8.5703125" style="26" customWidth="1"/>
    <col min="14598" max="14598" width="16.7109375" style="26" bestFit="1" customWidth="1"/>
    <col min="14599" max="14604" width="0" style="26" hidden="1" customWidth="1"/>
    <col min="14605" max="14608" width="9.140625" style="26" customWidth="1"/>
    <col min="14609" max="14848" width="9.140625" style="26"/>
    <col min="14849" max="14849" width="9" style="26" customWidth="1"/>
    <col min="14850" max="14850" width="36.7109375" style="26" customWidth="1"/>
    <col min="14851" max="14851" width="11.28515625" style="26" customWidth="1"/>
    <col min="14852" max="14852" width="12.140625" style="26" customWidth="1"/>
    <col min="14853" max="14853" width="8.5703125" style="26" customWidth="1"/>
    <col min="14854" max="14854" width="16.7109375" style="26" bestFit="1" customWidth="1"/>
    <col min="14855" max="14860" width="0" style="26" hidden="1" customWidth="1"/>
    <col min="14861" max="14864" width="9.140625" style="26" customWidth="1"/>
    <col min="14865" max="15104" width="9.140625" style="26"/>
    <col min="15105" max="15105" width="9" style="26" customWidth="1"/>
    <col min="15106" max="15106" width="36.7109375" style="26" customWidth="1"/>
    <col min="15107" max="15107" width="11.28515625" style="26" customWidth="1"/>
    <col min="15108" max="15108" width="12.140625" style="26" customWidth="1"/>
    <col min="15109" max="15109" width="8.5703125" style="26" customWidth="1"/>
    <col min="15110" max="15110" width="16.7109375" style="26" bestFit="1" customWidth="1"/>
    <col min="15111" max="15116" width="0" style="26" hidden="1" customWidth="1"/>
    <col min="15117" max="15120" width="9.140625" style="26" customWidth="1"/>
    <col min="15121" max="15360" width="9.140625" style="26"/>
    <col min="15361" max="15361" width="9" style="26" customWidth="1"/>
    <col min="15362" max="15362" width="36.7109375" style="26" customWidth="1"/>
    <col min="15363" max="15363" width="11.28515625" style="26" customWidth="1"/>
    <col min="15364" max="15364" width="12.140625" style="26" customWidth="1"/>
    <col min="15365" max="15365" width="8.5703125" style="26" customWidth="1"/>
    <col min="15366" max="15366" width="16.7109375" style="26" bestFit="1" customWidth="1"/>
    <col min="15367" max="15372" width="0" style="26" hidden="1" customWidth="1"/>
    <col min="15373" max="15376" width="9.140625" style="26" customWidth="1"/>
    <col min="15377" max="15616" width="9.140625" style="26"/>
    <col min="15617" max="15617" width="9" style="26" customWidth="1"/>
    <col min="15618" max="15618" width="36.7109375" style="26" customWidth="1"/>
    <col min="15619" max="15619" width="11.28515625" style="26" customWidth="1"/>
    <col min="15620" max="15620" width="12.140625" style="26" customWidth="1"/>
    <col min="15621" max="15621" width="8.5703125" style="26" customWidth="1"/>
    <col min="15622" max="15622" width="16.7109375" style="26" bestFit="1" customWidth="1"/>
    <col min="15623" max="15628" width="0" style="26" hidden="1" customWidth="1"/>
    <col min="15629" max="15632" width="9.140625" style="26" customWidth="1"/>
    <col min="15633" max="15872" width="9.140625" style="26"/>
    <col min="15873" max="15873" width="9" style="26" customWidth="1"/>
    <col min="15874" max="15874" width="36.7109375" style="26" customWidth="1"/>
    <col min="15875" max="15875" width="11.28515625" style="26" customWidth="1"/>
    <col min="15876" max="15876" width="12.140625" style="26" customWidth="1"/>
    <col min="15877" max="15877" width="8.5703125" style="26" customWidth="1"/>
    <col min="15878" max="15878" width="16.7109375" style="26" bestFit="1" customWidth="1"/>
    <col min="15879" max="15884" width="0" style="26" hidden="1" customWidth="1"/>
    <col min="15885" max="15888" width="9.140625" style="26" customWidth="1"/>
    <col min="15889" max="16128" width="9.140625" style="26"/>
    <col min="16129" max="16129" width="9" style="26" customWidth="1"/>
    <col min="16130" max="16130" width="36.7109375" style="26" customWidth="1"/>
    <col min="16131" max="16131" width="11.28515625" style="26" customWidth="1"/>
    <col min="16132" max="16132" width="12.140625" style="26" customWidth="1"/>
    <col min="16133" max="16133" width="8.5703125" style="26" customWidth="1"/>
    <col min="16134" max="16134" width="16.7109375" style="26" bestFit="1" customWidth="1"/>
    <col min="16135" max="16140" width="0" style="26" hidden="1" customWidth="1"/>
    <col min="16141" max="16144" width="9.140625" style="26" customWidth="1"/>
    <col min="16145" max="16384" width="9.140625" style="26"/>
  </cols>
  <sheetData>
    <row r="1" spans="1:12" ht="17.25" customHeight="1" x14ac:dyDescent="0.25">
      <c r="A1" s="71" t="s">
        <v>0</v>
      </c>
      <c r="B1" s="71"/>
      <c r="C1" s="72" t="s">
        <v>1</v>
      </c>
      <c r="D1" s="72"/>
      <c r="E1" s="72"/>
      <c r="F1" s="72"/>
      <c r="G1" s="25"/>
      <c r="H1" s="26"/>
      <c r="I1" s="25"/>
    </row>
    <row r="2" spans="1:12" ht="15.75" customHeight="1" x14ac:dyDescent="0.25">
      <c r="A2" s="72" t="s">
        <v>2</v>
      </c>
      <c r="B2" s="72"/>
      <c r="C2" s="72" t="s">
        <v>3</v>
      </c>
      <c r="D2" s="72"/>
      <c r="E2" s="72"/>
      <c r="F2" s="72"/>
      <c r="G2" s="25"/>
      <c r="H2" s="26"/>
      <c r="I2" s="25"/>
    </row>
    <row r="3" spans="1:12" ht="24" customHeight="1" x14ac:dyDescent="0.25">
      <c r="A3" s="71" t="s">
        <v>877</v>
      </c>
      <c r="B3" s="72"/>
      <c r="C3" s="73" t="s">
        <v>878</v>
      </c>
      <c r="D3" s="73"/>
      <c r="E3" s="73"/>
      <c r="F3" s="73"/>
      <c r="G3" s="25"/>
      <c r="H3" s="26"/>
      <c r="I3" s="25"/>
    </row>
    <row r="4" spans="1:12" ht="23.25" customHeight="1" x14ac:dyDescent="0.25">
      <c r="A4" s="64" t="s">
        <v>4</v>
      </c>
      <c r="B4" s="65"/>
      <c r="C4" s="65"/>
      <c r="D4" s="65"/>
      <c r="E4" s="65"/>
      <c r="F4" s="65"/>
      <c r="G4" s="25"/>
      <c r="H4" s="26"/>
      <c r="I4" s="25"/>
    </row>
    <row r="5" spans="1:12" ht="53.25" customHeight="1" x14ac:dyDescent="0.25">
      <c r="A5" s="66" t="s">
        <v>879</v>
      </c>
      <c r="B5" s="67"/>
      <c r="C5" s="67"/>
      <c r="D5" s="67"/>
      <c r="E5" s="67"/>
      <c r="F5" s="67"/>
      <c r="G5" s="25"/>
      <c r="H5" s="26"/>
      <c r="I5" s="27"/>
    </row>
    <row r="6" spans="1:12" ht="6" customHeight="1" x14ac:dyDescent="0.25">
      <c r="A6" s="28"/>
      <c r="B6" s="29"/>
      <c r="C6" s="30"/>
      <c r="D6" s="28"/>
      <c r="E6" s="28"/>
      <c r="F6" s="27"/>
      <c r="G6" s="25"/>
      <c r="H6" s="26"/>
      <c r="I6" s="27"/>
    </row>
    <row r="7" spans="1:12" ht="28.5" customHeight="1" x14ac:dyDescent="0.25">
      <c r="A7" s="31" t="s">
        <v>5</v>
      </c>
      <c r="B7" s="31" t="s">
        <v>6</v>
      </c>
      <c r="C7" s="32" t="s">
        <v>7</v>
      </c>
      <c r="D7" s="32" t="s">
        <v>8</v>
      </c>
      <c r="E7" s="31" t="s">
        <v>9</v>
      </c>
      <c r="F7" s="32" t="s">
        <v>10</v>
      </c>
      <c r="G7" s="25" t="s">
        <v>880</v>
      </c>
      <c r="H7" s="25" t="s">
        <v>881</v>
      </c>
      <c r="I7" s="33" t="s">
        <v>882</v>
      </c>
      <c r="J7" s="34" t="s">
        <v>883</v>
      </c>
      <c r="K7" s="34" t="s">
        <v>884</v>
      </c>
      <c r="L7" s="26" t="s">
        <v>885</v>
      </c>
    </row>
    <row r="8" spans="1:12" ht="20.100000000000001" customHeight="1" x14ac:dyDescent="0.25">
      <c r="A8" s="35" t="s">
        <v>11</v>
      </c>
      <c r="B8" s="36"/>
      <c r="C8" s="37"/>
      <c r="D8" s="37"/>
      <c r="E8" s="36"/>
      <c r="F8" s="38"/>
      <c r="G8" s="25"/>
      <c r="H8" s="26"/>
      <c r="I8" s="38"/>
      <c r="J8" s="34"/>
      <c r="K8" s="34">
        <v>100</v>
      </c>
      <c r="L8" s="26" t="str">
        <f t="shared" ref="L8:L71" si="0">RIGHT(J8,2)&amp;LEFT(J8,2)</f>
        <v/>
      </c>
    </row>
    <row r="9" spans="1:12" ht="20.100000000000001" customHeight="1" x14ac:dyDescent="0.25">
      <c r="A9" s="35" t="s">
        <v>886</v>
      </c>
      <c r="B9" s="36"/>
      <c r="C9" s="37"/>
      <c r="D9" s="37"/>
      <c r="E9" s="36"/>
      <c r="F9" s="38"/>
      <c r="J9" s="26" t="s">
        <v>887</v>
      </c>
      <c r="K9" s="26">
        <v>100</v>
      </c>
      <c r="L9" s="26" t="str">
        <f t="shared" si="0"/>
        <v>CH56</v>
      </c>
    </row>
    <row r="10" spans="1:12" ht="15.95" customHeight="1" x14ac:dyDescent="0.25">
      <c r="A10" s="40" t="s">
        <v>12</v>
      </c>
      <c r="B10" s="41" t="s">
        <v>13</v>
      </c>
      <c r="C10" s="42" t="s">
        <v>14</v>
      </c>
      <c r="D10" s="43" t="s">
        <v>15</v>
      </c>
      <c r="E10" s="40" t="s">
        <v>16</v>
      </c>
      <c r="F10" s="40" t="s">
        <v>320</v>
      </c>
      <c r="G10" s="39">
        <v>8</v>
      </c>
      <c r="H10" s="44">
        <v>12</v>
      </c>
      <c r="I10" s="39">
        <v>3</v>
      </c>
      <c r="J10" s="45" t="s">
        <v>887</v>
      </c>
      <c r="K10" s="26" t="str">
        <f t="shared" ref="K10:K24" si="1">LEFT(A10,3)</f>
        <v>111</v>
      </c>
      <c r="L10" s="26" t="str">
        <f t="shared" si="0"/>
        <v>CH56</v>
      </c>
    </row>
    <row r="11" spans="1:12" ht="15.95" customHeight="1" x14ac:dyDescent="0.25">
      <c r="A11" s="40" t="s">
        <v>22</v>
      </c>
      <c r="B11" s="41" t="s">
        <v>23</v>
      </c>
      <c r="C11" s="42" t="s">
        <v>14</v>
      </c>
      <c r="D11" s="43" t="s">
        <v>24</v>
      </c>
      <c r="E11" s="40" t="s">
        <v>16</v>
      </c>
      <c r="F11" s="40" t="s">
        <v>320</v>
      </c>
      <c r="G11" s="39">
        <v>28</v>
      </c>
      <c r="H11" s="44">
        <v>11</v>
      </c>
      <c r="I11" s="39">
        <v>1</v>
      </c>
      <c r="J11" s="45" t="s">
        <v>887</v>
      </c>
      <c r="K11" s="26" t="str">
        <f t="shared" si="1"/>
        <v>112</v>
      </c>
      <c r="L11" s="26" t="str">
        <f t="shared" si="0"/>
        <v>CH56</v>
      </c>
    </row>
    <row r="12" spans="1:12" ht="15.95" customHeight="1" x14ac:dyDescent="0.25">
      <c r="A12" s="40" t="s">
        <v>26</v>
      </c>
      <c r="B12" s="41" t="s">
        <v>27</v>
      </c>
      <c r="C12" s="42" t="s">
        <v>14</v>
      </c>
      <c r="D12" s="43" t="s">
        <v>28</v>
      </c>
      <c r="E12" s="40" t="s">
        <v>16</v>
      </c>
      <c r="F12" s="40" t="s">
        <v>320</v>
      </c>
      <c r="G12" s="39">
        <v>19</v>
      </c>
      <c r="H12" s="44">
        <v>16</v>
      </c>
      <c r="I12" s="39">
        <v>7</v>
      </c>
      <c r="J12" s="45" t="s">
        <v>887</v>
      </c>
      <c r="K12" s="26" t="str">
        <f t="shared" si="1"/>
        <v>112</v>
      </c>
      <c r="L12" s="26" t="str">
        <f t="shared" si="0"/>
        <v>CH56</v>
      </c>
    </row>
    <row r="13" spans="1:12" ht="15.95" customHeight="1" x14ac:dyDescent="0.25">
      <c r="A13" s="40" t="s">
        <v>30</v>
      </c>
      <c r="B13" s="41" t="s">
        <v>31</v>
      </c>
      <c r="C13" s="42" t="s">
        <v>14</v>
      </c>
      <c r="D13" s="43" t="s">
        <v>32</v>
      </c>
      <c r="E13" s="40" t="s">
        <v>33</v>
      </c>
      <c r="F13" s="40" t="s">
        <v>583</v>
      </c>
      <c r="G13" s="25">
        <v>27</v>
      </c>
      <c r="H13" s="46">
        <v>11</v>
      </c>
      <c r="I13" s="39">
        <v>2</v>
      </c>
      <c r="J13" s="47" t="s">
        <v>887</v>
      </c>
      <c r="K13" s="26" t="str">
        <f t="shared" si="1"/>
        <v>112</v>
      </c>
      <c r="L13" s="26" t="str">
        <f t="shared" si="0"/>
        <v>CH56</v>
      </c>
    </row>
    <row r="14" spans="1:12" ht="15.95" customHeight="1" x14ac:dyDescent="0.25">
      <c r="A14" s="40" t="s">
        <v>35</v>
      </c>
      <c r="B14" s="41" t="s">
        <v>36</v>
      </c>
      <c r="C14" s="42" t="s">
        <v>14</v>
      </c>
      <c r="D14" s="43" t="s">
        <v>37</v>
      </c>
      <c r="E14" s="40" t="s">
        <v>33</v>
      </c>
      <c r="F14" s="40" t="s">
        <v>320</v>
      </c>
      <c r="G14" s="39">
        <v>6</v>
      </c>
      <c r="H14" s="44">
        <v>11</v>
      </c>
      <c r="I14" s="39">
        <v>1</v>
      </c>
      <c r="J14" s="45" t="s">
        <v>887</v>
      </c>
      <c r="K14" s="26" t="str">
        <f t="shared" si="1"/>
        <v>112</v>
      </c>
      <c r="L14" s="26" t="str">
        <f t="shared" si="0"/>
        <v>CH56</v>
      </c>
    </row>
    <row r="15" spans="1:12" ht="15.95" customHeight="1" x14ac:dyDescent="0.25">
      <c r="A15" s="40" t="s">
        <v>40</v>
      </c>
      <c r="B15" s="41" t="s">
        <v>41</v>
      </c>
      <c r="C15" s="42" t="s">
        <v>14</v>
      </c>
      <c r="D15" s="43" t="s">
        <v>42</v>
      </c>
      <c r="E15" s="40" t="s">
        <v>33</v>
      </c>
      <c r="F15" s="40" t="s">
        <v>299</v>
      </c>
      <c r="G15" s="39">
        <v>15</v>
      </c>
      <c r="H15" s="44">
        <v>12</v>
      </c>
      <c r="I15" s="39">
        <v>8</v>
      </c>
      <c r="J15" s="45" t="s">
        <v>887</v>
      </c>
      <c r="K15" s="26" t="str">
        <f t="shared" si="1"/>
        <v>112</v>
      </c>
      <c r="L15" s="26" t="str">
        <f t="shared" si="0"/>
        <v>CH56</v>
      </c>
    </row>
    <row r="16" spans="1:12" ht="15.95" customHeight="1" x14ac:dyDescent="0.25">
      <c r="A16" s="40" t="s">
        <v>17</v>
      </c>
      <c r="B16" s="41" t="s">
        <v>18</v>
      </c>
      <c r="C16" s="42" t="s">
        <v>14</v>
      </c>
      <c r="D16" s="43" t="s">
        <v>19</v>
      </c>
      <c r="E16" s="40" t="s">
        <v>16</v>
      </c>
      <c r="F16" s="40" t="s">
        <v>888</v>
      </c>
      <c r="G16" s="39">
        <v>14</v>
      </c>
      <c r="H16" s="44">
        <v>11</v>
      </c>
      <c r="I16" s="39">
        <v>1</v>
      </c>
      <c r="J16" s="45" t="s">
        <v>887</v>
      </c>
      <c r="K16" s="26" t="str">
        <f t="shared" si="1"/>
        <v>112</v>
      </c>
      <c r="L16" s="26" t="str">
        <f t="shared" si="0"/>
        <v>CH56</v>
      </c>
    </row>
    <row r="17" spans="1:12" ht="15.95" customHeight="1" x14ac:dyDescent="0.25">
      <c r="A17" s="40" t="s">
        <v>43</v>
      </c>
      <c r="B17" s="41" t="s">
        <v>44</v>
      </c>
      <c r="C17" s="42" t="s">
        <v>14</v>
      </c>
      <c r="D17" s="43" t="s">
        <v>45</v>
      </c>
      <c r="E17" s="40" t="s">
        <v>16</v>
      </c>
      <c r="F17" s="40" t="s">
        <v>46</v>
      </c>
      <c r="G17" s="39">
        <v>19</v>
      </c>
      <c r="H17" s="44">
        <v>14</v>
      </c>
      <c r="I17" s="39">
        <v>2</v>
      </c>
      <c r="J17" s="45" t="s">
        <v>887</v>
      </c>
      <c r="K17" s="26" t="str">
        <f t="shared" si="1"/>
        <v>114</v>
      </c>
      <c r="L17" s="26" t="str">
        <f t="shared" si="0"/>
        <v>CH56</v>
      </c>
    </row>
    <row r="18" spans="1:12" ht="15.95" customHeight="1" x14ac:dyDescent="0.25">
      <c r="A18" s="40" t="s">
        <v>50</v>
      </c>
      <c r="B18" s="41" t="s">
        <v>51</v>
      </c>
      <c r="C18" s="42" t="s">
        <v>52</v>
      </c>
      <c r="D18" s="43" t="s">
        <v>24</v>
      </c>
      <c r="E18" s="40" t="s">
        <v>16</v>
      </c>
      <c r="F18" s="40" t="s">
        <v>592</v>
      </c>
      <c r="G18" s="39">
        <v>31</v>
      </c>
      <c r="H18" s="44">
        <v>26</v>
      </c>
      <c r="I18" s="39">
        <v>2</v>
      </c>
      <c r="J18" s="45" t="s">
        <v>887</v>
      </c>
      <c r="K18" s="26" t="str">
        <f t="shared" si="1"/>
        <v>121</v>
      </c>
      <c r="L18" s="26" t="str">
        <f t="shared" si="0"/>
        <v>CH56</v>
      </c>
    </row>
    <row r="19" spans="1:12" ht="15.95" customHeight="1" x14ac:dyDescent="0.25">
      <c r="A19" s="40" t="s">
        <v>47</v>
      </c>
      <c r="B19" s="41" t="s">
        <v>48</v>
      </c>
      <c r="C19" s="42" t="s">
        <v>49</v>
      </c>
      <c r="D19" s="43" t="s">
        <v>45</v>
      </c>
      <c r="E19" s="40" t="s">
        <v>16</v>
      </c>
      <c r="F19" s="40" t="s">
        <v>20</v>
      </c>
      <c r="G19" s="39">
        <v>22</v>
      </c>
      <c r="H19" s="44">
        <v>23</v>
      </c>
      <c r="I19" s="39">
        <v>9</v>
      </c>
      <c r="J19" s="45" t="s">
        <v>887</v>
      </c>
      <c r="K19" s="26" t="str">
        <f t="shared" si="1"/>
        <v>121</v>
      </c>
      <c r="L19" s="26" t="str">
        <f t="shared" si="0"/>
        <v>CH56</v>
      </c>
    </row>
    <row r="20" spans="1:12" ht="15.95" customHeight="1" x14ac:dyDescent="0.25">
      <c r="A20" s="40" t="s">
        <v>53</v>
      </c>
      <c r="B20" s="41" t="s">
        <v>54</v>
      </c>
      <c r="C20" s="42" t="s">
        <v>52</v>
      </c>
      <c r="D20" s="43" t="s">
        <v>55</v>
      </c>
      <c r="E20" s="40" t="s">
        <v>16</v>
      </c>
      <c r="F20" s="40" t="s">
        <v>592</v>
      </c>
      <c r="G20" s="25">
        <v>32</v>
      </c>
      <c r="H20" s="44">
        <v>32</v>
      </c>
      <c r="I20" s="39">
        <v>4</v>
      </c>
      <c r="J20" s="45" t="s">
        <v>887</v>
      </c>
      <c r="K20" s="26" t="str">
        <f t="shared" si="1"/>
        <v>121</v>
      </c>
      <c r="L20" s="26" t="str">
        <f t="shared" si="0"/>
        <v>CH56</v>
      </c>
    </row>
    <row r="21" spans="1:12" ht="15.95" customHeight="1" x14ac:dyDescent="0.25">
      <c r="A21" s="40" t="s">
        <v>64</v>
      </c>
      <c r="B21" s="41" t="s">
        <v>65</v>
      </c>
      <c r="C21" s="42" t="s">
        <v>49</v>
      </c>
      <c r="D21" s="43" t="s">
        <v>28</v>
      </c>
      <c r="E21" s="40" t="s">
        <v>16</v>
      </c>
      <c r="F21" s="40" t="s">
        <v>549</v>
      </c>
      <c r="G21" s="39">
        <v>23</v>
      </c>
      <c r="H21" s="44">
        <v>24</v>
      </c>
      <c r="I21" s="39">
        <v>1</v>
      </c>
      <c r="J21" s="45" t="s">
        <v>887</v>
      </c>
      <c r="K21" s="26" t="str">
        <f t="shared" si="1"/>
        <v>122</v>
      </c>
      <c r="L21" s="26" t="str">
        <f t="shared" si="0"/>
        <v>CH56</v>
      </c>
    </row>
    <row r="22" spans="1:12" ht="15.95" customHeight="1" x14ac:dyDescent="0.25">
      <c r="A22" s="40" t="s">
        <v>61</v>
      </c>
      <c r="B22" s="41" t="s">
        <v>62</v>
      </c>
      <c r="C22" s="42" t="s">
        <v>49</v>
      </c>
      <c r="D22" s="43" t="s">
        <v>19</v>
      </c>
      <c r="E22" s="40" t="s">
        <v>16</v>
      </c>
      <c r="F22" s="40" t="s">
        <v>549</v>
      </c>
      <c r="G22" s="25">
        <v>14</v>
      </c>
      <c r="H22" s="44">
        <v>23</v>
      </c>
      <c r="I22" s="39">
        <v>2</v>
      </c>
      <c r="J22" s="45" t="s">
        <v>887</v>
      </c>
      <c r="K22" s="26" t="str">
        <f t="shared" si="1"/>
        <v>122</v>
      </c>
      <c r="L22" s="26" t="str">
        <f t="shared" si="0"/>
        <v>CH56</v>
      </c>
    </row>
    <row r="23" spans="1:12" ht="15.95" customHeight="1" x14ac:dyDescent="0.25">
      <c r="A23" s="40" t="s">
        <v>57</v>
      </c>
      <c r="B23" s="41" t="s">
        <v>58</v>
      </c>
      <c r="C23" s="42" t="s">
        <v>49</v>
      </c>
      <c r="D23" s="43" t="s">
        <v>15</v>
      </c>
      <c r="E23" s="40" t="s">
        <v>16</v>
      </c>
      <c r="F23" s="40" t="s">
        <v>59</v>
      </c>
      <c r="G23" s="25">
        <v>11</v>
      </c>
      <c r="H23" s="44">
        <v>23</v>
      </c>
      <c r="I23" s="48">
        <v>2</v>
      </c>
      <c r="J23" s="45" t="s">
        <v>887</v>
      </c>
      <c r="K23" s="26" t="str">
        <f t="shared" si="1"/>
        <v>122</v>
      </c>
      <c r="L23" s="26" t="str">
        <f t="shared" si="0"/>
        <v>CH56</v>
      </c>
    </row>
    <row r="24" spans="1:12" ht="15.95" customHeight="1" x14ac:dyDescent="0.25">
      <c r="A24" s="40" t="s">
        <v>66</v>
      </c>
      <c r="B24" s="41" t="s">
        <v>67</v>
      </c>
      <c r="C24" s="42" t="s">
        <v>49</v>
      </c>
      <c r="D24" s="43" t="s">
        <v>32</v>
      </c>
      <c r="E24" s="40" t="s">
        <v>16</v>
      </c>
      <c r="F24" s="40" t="s">
        <v>592</v>
      </c>
      <c r="G24" s="39">
        <v>29</v>
      </c>
      <c r="H24" s="44">
        <v>23</v>
      </c>
      <c r="I24" s="39">
        <v>3</v>
      </c>
      <c r="J24" s="45" t="s">
        <v>887</v>
      </c>
      <c r="K24" s="26" t="str">
        <f t="shared" si="1"/>
        <v>122</v>
      </c>
      <c r="L24" s="26" t="str">
        <f t="shared" si="0"/>
        <v>CH56</v>
      </c>
    </row>
    <row r="25" spans="1:12" ht="20.100000000000001" customHeight="1" x14ac:dyDescent="0.25">
      <c r="A25" s="35" t="s">
        <v>889</v>
      </c>
      <c r="B25" s="36"/>
      <c r="C25" s="37"/>
      <c r="D25" s="37"/>
      <c r="E25" s="36"/>
      <c r="F25" s="38"/>
      <c r="J25" s="26" t="s">
        <v>890</v>
      </c>
      <c r="K25" s="26">
        <v>100</v>
      </c>
      <c r="L25" s="26" t="str">
        <f t="shared" si="0"/>
        <v>CH57</v>
      </c>
    </row>
    <row r="26" spans="1:12" ht="15.95" customHeight="1" x14ac:dyDescent="0.25">
      <c r="A26" s="40" t="s">
        <v>68</v>
      </c>
      <c r="B26" s="41" t="s">
        <v>69</v>
      </c>
      <c r="C26" s="42" t="s">
        <v>70</v>
      </c>
      <c r="D26" s="43" t="s">
        <v>71</v>
      </c>
      <c r="E26" s="40" t="s">
        <v>16</v>
      </c>
      <c r="F26" s="40" t="s">
        <v>46</v>
      </c>
      <c r="G26" s="39">
        <v>26</v>
      </c>
      <c r="H26" s="44">
        <v>21</v>
      </c>
      <c r="I26" s="39">
        <v>64</v>
      </c>
      <c r="J26" s="45" t="s">
        <v>890</v>
      </c>
      <c r="K26" s="26" t="str">
        <f t="shared" ref="K26:K37" si="2">LEFT(A26,3)</f>
        <v>111</v>
      </c>
      <c r="L26" s="26" t="str">
        <f t="shared" si="0"/>
        <v>CH57</v>
      </c>
    </row>
    <row r="27" spans="1:12" ht="15.95" customHeight="1" x14ac:dyDescent="0.25">
      <c r="A27" s="40" t="s">
        <v>72</v>
      </c>
      <c r="B27" s="41" t="s">
        <v>73</v>
      </c>
      <c r="C27" s="42" t="s">
        <v>70</v>
      </c>
      <c r="D27" s="43" t="s">
        <v>32</v>
      </c>
      <c r="E27" s="40" t="s">
        <v>33</v>
      </c>
      <c r="F27" s="40" t="s">
        <v>320</v>
      </c>
      <c r="G27" s="39">
        <v>10</v>
      </c>
      <c r="H27" s="44">
        <v>21</v>
      </c>
      <c r="I27" s="39">
        <v>8</v>
      </c>
      <c r="J27" s="45" t="s">
        <v>890</v>
      </c>
      <c r="K27" s="26" t="str">
        <f t="shared" si="2"/>
        <v>111</v>
      </c>
      <c r="L27" s="26" t="str">
        <f t="shared" si="0"/>
        <v>CH57</v>
      </c>
    </row>
    <row r="28" spans="1:12" ht="15.95" customHeight="1" x14ac:dyDescent="0.25">
      <c r="A28" s="40" t="s">
        <v>78</v>
      </c>
      <c r="B28" s="41" t="s">
        <v>79</v>
      </c>
      <c r="C28" s="42" t="s">
        <v>70</v>
      </c>
      <c r="D28" s="43" t="s">
        <v>37</v>
      </c>
      <c r="E28" s="40" t="s">
        <v>16</v>
      </c>
      <c r="F28" s="40" t="s">
        <v>20</v>
      </c>
      <c r="G28" s="39">
        <v>11</v>
      </c>
      <c r="H28" s="44">
        <v>19</v>
      </c>
      <c r="I28" s="39">
        <v>2</v>
      </c>
      <c r="J28" s="45" t="s">
        <v>890</v>
      </c>
      <c r="K28" s="26" t="str">
        <f t="shared" si="2"/>
        <v>112</v>
      </c>
      <c r="L28" s="26" t="str">
        <f t="shared" si="0"/>
        <v>CH57</v>
      </c>
    </row>
    <row r="29" spans="1:12" ht="15.95" customHeight="1" x14ac:dyDescent="0.25">
      <c r="A29" s="40" t="s">
        <v>80</v>
      </c>
      <c r="B29" s="41" t="s">
        <v>81</v>
      </c>
      <c r="C29" s="42" t="s">
        <v>70</v>
      </c>
      <c r="D29" s="43" t="s">
        <v>42</v>
      </c>
      <c r="E29" s="40" t="s">
        <v>16</v>
      </c>
      <c r="F29" s="40" t="s">
        <v>20</v>
      </c>
      <c r="G29" s="39">
        <v>33</v>
      </c>
      <c r="H29" s="44">
        <v>20</v>
      </c>
      <c r="I29" s="39">
        <v>18</v>
      </c>
      <c r="J29" s="45" t="s">
        <v>890</v>
      </c>
      <c r="K29" s="26" t="str">
        <f t="shared" si="2"/>
        <v>112</v>
      </c>
      <c r="L29" s="26" t="str">
        <f t="shared" si="0"/>
        <v>CH57</v>
      </c>
    </row>
    <row r="30" spans="1:12" ht="15.95" customHeight="1" x14ac:dyDescent="0.25">
      <c r="A30" s="40" t="s">
        <v>75</v>
      </c>
      <c r="B30" s="41" t="s">
        <v>76</v>
      </c>
      <c r="C30" s="42" t="s">
        <v>70</v>
      </c>
      <c r="D30" s="43" t="s">
        <v>77</v>
      </c>
      <c r="E30" s="40" t="s">
        <v>16</v>
      </c>
      <c r="F30" s="40" t="s">
        <v>20</v>
      </c>
      <c r="G30" s="39">
        <v>31</v>
      </c>
      <c r="H30" s="44">
        <v>19</v>
      </c>
      <c r="I30" s="39">
        <v>2</v>
      </c>
      <c r="J30" s="45" t="s">
        <v>890</v>
      </c>
      <c r="K30" s="26" t="str">
        <f t="shared" si="2"/>
        <v>112</v>
      </c>
      <c r="L30" s="26" t="str">
        <f t="shared" si="0"/>
        <v>CH57</v>
      </c>
    </row>
    <row r="31" spans="1:12" ht="15.95" customHeight="1" x14ac:dyDescent="0.25">
      <c r="A31" s="40" t="s">
        <v>83</v>
      </c>
      <c r="B31" s="41" t="s">
        <v>84</v>
      </c>
      <c r="C31" s="42" t="s">
        <v>85</v>
      </c>
      <c r="D31" s="43" t="s">
        <v>86</v>
      </c>
      <c r="E31" s="40" t="s">
        <v>33</v>
      </c>
      <c r="F31" s="40" t="s">
        <v>320</v>
      </c>
      <c r="G31" s="25">
        <v>32</v>
      </c>
      <c r="H31" s="44">
        <v>35</v>
      </c>
      <c r="I31" s="49">
        <v>1</v>
      </c>
      <c r="J31" s="45" t="s">
        <v>890</v>
      </c>
      <c r="K31" s="26" t="str">
        <f t="shared" si="2"/>
        <v>114</v>
      </c>
      <c r="L31" s="26" t="str">
        <f t="shared" si="0"/>
        <v>CH57</v>
      </c>
    </row>
    <row r="32" spans="1:12" ht="15.95" customHeight="1" x14ac:dyDescent="0.25">
      <c r="A32" s="40" t="s">
        <v>87</v>
      </c>
      <c r="B32" s="41" t="s">
        <v>88</v>
      </c>
      <c r="C32" s="42" t="s">
        <v>52</v>
      </c>
      <c r="D32" s="43" t="s">
        <v>42</v>
      </c>
      <c r="E32" s="40" t="s">
        <v>33</v>
      </c>
      <c r="F32" s="40" t="s">
        <v>97</v>
      </c>
      <c r="G32" s="39">
        <v>18</v>
      </c>
      <c r="H32" s="44">
        <v>14</v>
      </c>
      <c r="I32" s="39">
        <v>7</v>
      </c>
      <c r="J32" s="45" t="s">
        <v>890</v>
      </c>
      <c r="K32" s="26" t="str">
        <f t="shared" si="2"/>
        <v>131</v>
      </c>
      <c r="L32" s="26" t="str">
        <f t="shared" si="0"/>
        <v>CH57</v>
      </c>
    </row>
    <row r="33" spans="1:12" ht="15.95" customHeight="1" x14ac:dyDescent="0.25">
      <c r="A33" s="40" t="s">
        <v>89</v>
      </c>
      <c r="B33" s="41" t="s">
        <v>90</v>
      </c>
      <c r="C33" s="42" t="s">
        <v>52</v>
      </c>
      <c r="D33" s="43" t="s">
        <v>37</v>
      </c>
      <c r="E33" s="40" t="s">
        <v>33</v>
      </c>
      <c r="F33" s="40" t="s">
        <v>891</v>
      </c>
      <c r="G33" s="39">
        <v>12</v>
      </c>
      <c r="H33" s="44">
        <v>17</v>
      </c>
      <c r="I33" s="39">
        <v>2</v>
      </c>
      <c r="J33" s="45" t="s">
        <v>890</v>
      </c>
      <c r="K33" s="26" t="str">
        <f t="shared" si="2"/>
        <v>185</v>
      </c>
      <c r="L33" s="26" t="str">
        <f t="shared" si="0"/>
        <v>CH57</v>
      </c>
    </row>
    <row r="34" spans="1:12" ht="15.95" customHeight="1" x14ac:dyDescent="0.25">
      <c r="A34" s="40" t="s">
        <v>91</v>
      </c>
      <c r="B34" s="41" t="s">
        <v>92</v>
      </c>
      <c r="C34" s="42" t="s">
        <v>52</v>
      </c>
      <c r="D34" s="43" t="s">
        <v>71</v>
      </c>
      <c r="E34" s="40" t="s">
        <v>33</v>
      </c>
      <c r="F34" s="40" t="s">
        <v>891</v>
      </c>
      <c r="G34" s="39">
        <v>29</v>
      </c>
      <c r="H34" s="44">
        <v>12</v>
      </c>
      <c r="I34" s="39">
        <v>1</v>
      </c>
      <c r="J34" s="45" t="s">
        <v>890</v>
      </c>
      <c r="K34" s="26" t="str">
        <f t="shared" si="2"/>
        <v>226</v>
      </c>
      <c r="L34" s="26" t="str">
        <f t="shared" si="0"/>
        <v>CH57</v>
      </c>
    </row>
    <row r="35" spans="1:12" ht="15.95" customHeight="1" x14ac:dyDescent="0.25">
      <c r="A35" s="40" t="s">
        <v>94</v>
      </c>
      <c r="B35" s="41" t="s">
        <v>95</v>
      </c>
      <c r="C35" s="42" t="s">
        <v>52</v>
      </c>
      <c r="D35" s="43" t="s">
        <v>96</v>
      </c>
      <c r="E35" s="40" t="s">
        <v>33</v>
      </c>
      <c r="F35" s="40" t="s">
        <v>891</v>
      </c>
      <c r="G35" s="39">
        <v>15</v>
      </c>
      <c r="H35" s="44">
        <v>15</v>
      </c>
      <c r="I35" s="39">
        <v>5</v>
      </c>
      <c r="J35" s="45" t="s">
        <v>890</v>
      </c>
      <c r="K35" s="26" t="str">
        <f t="shared" si="2"/>
        <v>231</v>
      </c>
      <c r="L35" s="26" t="str">
        <f t="shared" si="0"/>
        <v>CH57</v>
      </c>
    </row>
    <row r="36" spans="1:12" ht="15.95" customHeight="1" x14ac:dyDescent="0.25">
      <c r="A36" s="40">
        <v>25114</v>
      </c>
      <c r="B36" s="41" t="s">
        <v>98</v>
      </c>
      <c r="C36" s="42" t="s">
        <v>99</v>
      </c>
      <c r="D36" s="43" t="s">
        <v>100</v>
      </c>
      <c r="E36" s="40" t="s">
        <v>33</v>
      </c>
      <c r="F36" s="40" t="s">
        <v>137</v>
      </c>
      <c r="G36" s="25">
        <v>13</v>
      </c>
      <c r="H36" s="44">
        <v>35</v>
      </c>
      <c r="I36" s="39">
        <v>3</v>
      </c>
      <c r="J36" s="45" t="s">
        <v>890</v>
      </c>
      <c r="K36" s="26" t="str">
        <f t="shared" si="2"/>
        <v>251</v>
      </c>
      <c r="L36" s="26" t="str">
        <f t="shared" si="0"/>
        <v>CH57</v>
      </c>
    </row>
    <row r="37" spans="1:12" ht="15.95" customHeight="1" x14ac:dyDescent="0.25">
      <c r="A37" s="40">
        <v>25114</v>
      </c>
      <c r="B37" s="41" t="s">
        <v>101</v>
      </c>
      <c r="C37" s="42" t="s">
        <v>99</v>
      </c>
      <c r="D37" s="43" t="s">
        <v>100</v>
      </c>
      <c r="E37" s="40" t="s">
        <v>16</v>
      </c>
      <c r="F37" s="40" t="s">
        <v>137</v>
      </c>
      <c r="G37" s="39">
        <v>31</v>
      </c>
      <c r="H37" s="44">
        <v>35</v>
      </c>
      <c r="I37" s="39">
        <v>19</v>
      </c>
      <c r="J37" s="45" t="s">
        <v>890</v>
      </c>
      <c r="K37" s="26" t="str">
        <f t="shared" si="2"/>
        <v>251</v>
      </c>
      <c r="L37" s="26" t="str">
        <f t="shared" si="0"/>
        <v>CH57</v>
      </c>
    </row>
    <row r="38" spans="1:12" ht="20.100000000000001" customHeight="1" x14ac:dyDescent="0.25">
      <c r="A38" s="35" t="s">
        <v>892</v>
      </c>
      <c r="B38" s="36"/>
      <c r="C38" s="37"/>
      <c r="D38" s="37"/>
      <c r="E38" s="36"/>
      <c r="F38" s="38"/>
      <c r="I38" s="48"/>
      <c r="J38" s="26" t="s">
        <v>893</v>
      </c>
      <c r="K38" s="26">
        <v>100</v>
      </c>
      <c r="L38" s="26" t="str">
        <f t="shared" si="0"/>
        <v>CH58</v>
      </c>
    </row>
    <row r="39" spans="1:12" ht="15.95" customHeight="1" x14ac:dyDescent="0.25">
      <c r="A39" s="40" t="s">
        <v>105</v>
      </c>
      <c r="B39" s="41" t="s">
        <v>106</v>
      </c>
      <c r="C39" s="42" t="s">
        <v>103</v>
      </c>
      <c r="D39" s="43" t="s">
        <v>24</v>
      </c>
      <c r="E39" s="40" t="s">
        <v>33</v>
      </c>
      <c r="F39" s="40" t="s">
        <v>320</v>
      </c>
      <c r="G39" s="25">
        <v>32</v>
      </c>
      <c r="H39" s="44">
        <v>18</v>
      </c>
      <c r="I39" s="50"/>
      <c r="J39" s="45" t="s">
        <v>893</v>
      </c>
      <c r="K39" s="26" t="str">
        <f t="shared" ref="K39:K47" si="3">LEFT(A39,3)</f>
        <v>111</v>
      </c>
      <c r="L39" s="26" t="str">
        <f t="shared" si="0"/>
        <v>CH58</v>
      </c>
    </row>
    <row r="40" spans="1:12" ht="15.95" customHeight="1" x14ac:dyDescent="0.25">
      <c r="A40" s="40" t="s">
        <v>109</v>
      </c>
      <c r="B40" s="41" t="s">
        <v>110</v>
      </c>
      <c r="C40" s="42" t="s">
        <v>103</v>
      </c>
      <c r="D40" s="43" t="s">
        <v>28</v>
      </c>
      <c r="E40" s="40" t="s">
        <v>33</v>
      </c>
      <c r="F40" s="40" t="s">
        <v>121</v>
      </c>
      <c r="G40" s="39">
        <v>12</v>
      </c>
      <c r="H40" s="44">
        <v>16</v>
      </c>
      <c r="I40" s="39">
        <v>1</v>
      </c>
      <c r="J40" s="45" t="s">
        <v>893</v>
      </c>
      <c r="K40" s="26" t="str">
        <f t="shared" si="3"/>
        <v>114</v>
      </c>
      <c r="L40" s="26" t="str">
        <f t="shared" si="0"/>
        <v>CH58</v>
      </c>
    </row>
    <row r="41" spans="1:12" ht="15.95" customHeight="1" x14ac:dyDescent="0.25">
      <c r="A41" s="40" t="s">
        <v>112</v>
      </c>
      <c r="B41" s="41" t="s">
        <v>113</v>
      </c>
      <c r="C41" s="42" t="s">
        <v>114</v>
      </c>
      <c r="D41" s="43" t="s">
        <v>32</v>
      </c>
      <c r="E41" s="40" t="s">
        <v>33</v>
      </c>
      <c r="F41" s="40" t="s">
        <v>191</v>
      </c>
      <c r="G41" s="39">
        <v>23</v>
      </c>
      <c r="H41" s="46">
        <v>42</v>
      </c>
      <c r="I41" s="39">
        <v>1</v>
      </c>
      <c r="J41" s="47" t="s">
        <v>893</v>
      </c>
      <c r="K41" s="26" t="str">
        <f t="shared" si="3"/>
        <v>131</v>
      </c>
      <c r="L41" s="26" t="str">
        <f t="shared" si="0"/>
        <v>CH58</v>
      </c>
    </row>
    <row r="42" spans="1:12" ht="15.95" customHeight="1" x14ac:dyDescent="0.25">
      <c r="A42" s="40" t="s">
        <v>115</v>
      </c>
      <c r="B42" s="41" t="s">
        <v>116</v>
      </c>
      <c r="C42" s="42" t="s">
        <v>117</v>
      </c>
      <c r="D42" s="43" t="s">
        <v>37</v>
      </c>
      <c r="E42" s="40" t="s">
        <v>894</v>
      </c>
      <c r="F42" s="40" t="s">
        <v>895</v>
      </c>
      <c r="G42" s="25">
        <v>4</v>
      </c>
      <c r="H42" s="44">
        <v>14</v>
      </c>
      <c r="I42" s="39">
        <v>3</v>
      </c>
      <c r="J42" s="45" t="s">
        <v>893</v>
      </c>
      <c r="K42" s="26" t="str">
        <f t="shared" si="3"/>
        <v>171</v>
      </c>
      <c r="L42" s="26" t="str">
        <f t="shared" si="0"/>
        <v>CH58</v>
      </c>
    </row>
    <row r="43" spans="1:12" ht="15.95" customHeight="1" x14ac:dyDescent="0.25">
      <c r="A43" s="40" t="s">
        <v>119</v>
      </c>
      <c r="B43" s="41" t="s">
        <v>120</v>
      </c>
      <c r="C43" s="42" t="s">
        <v>103</v>
      </c>
      <c r="D43" s="43" t="s">
        <v>19</v>
      </c>
      <c r="E43" s="40" t="s">
        <v>33</v>
      </c>
      <c r="F43" s="40" t="s">
        <v>167</v>
      </c>
      <c r="G43" s="39">
        <v>31</v>
      </c>
      <c r="H43" s="44">
        <v>16</v>
      </c>
      <c r="I43" s="39">
        <v>1</v>
      </c>
      <c r="J43" s="45" t="s">
        <v>893</v>
      </c>
      <c r="K43" s="26" t="str">
        <f t="shared" si="3"/>
        <v>181</v>
      </c>
      <c r="L43" s="26" t="str">
        <f t="shared" si="0"/>
        <v>CH58</v>
      </c>
    </row>
    <row r="44" spans="1:12" ht="15.95" customHeight="1" x14ac:dyDescent="0.25">
      <c r="A44" s="40" t="s">
        <v>122</v>
      </c>
      <c r="B44" s="41" t="s">
        <v>123</v>
      </c>
      <c r="C44" s="42" t="s">
        <v>103</v>
      </c>
      <c r="D44" s="43" t="s">
        <v>124</v>
      </c>
      <c r="E44" s="40" t="s">
        <v>33</v>
      </c>
      <c r="F44" s="40" t="s">
        <v>574</v>
      </c>
      <c r="G44" s="39">
        <v>5</v>
      </c>
      <c r="H44" s="44">
        <v>15</v>
      </c>
      <c r="I44" s="39">
        <v>4</v>
      </c>
      <c r="J44" s="45" t="s">
        <v>893</v>
      </c>
      <c r="K44" s="26" t="str">
        <f t="shared" si="3"/>
        <v>182</v>
      </c>
      <c r="L44" s="26" t="str">
        <f t="shared" si="0"/>
        <v>CH58</v>
      </c>
    </row>
    <row r="45" spans="1:12" ht="15.95" customHeight="1" x14ac:dyDescent="0.25">
      <c r="A45" s="40" t="s">
        <v>125</v>
      </c>
      <c r="B45" s="41" t="s">
        <v>126</v>
      </c>
      <c r="C45" s="42" t="s">
        <v>117</v>
      </c>
      <c r="D45" s="43" t="s">
        <v>71</v>
      </c>
      <c r="E45" s="40" t="s">
        <v>16</v>
      </c>
      <c r="F45" s="40" t="s">
        <v>20</v>
      </c>
      <c r="G45" s="39">
        <v>27</v>
      </c>
      <c r="H45" s="44">
        <v>13</v>
      </c>
      <c r="I45" s="39">
        <v>2</v>
      </c>
      <c r="J45" s="45" t="s">
        <v>893</v>
      </c>
      <c r="K45" s="26" t="str">
        <f t="shared" si="3"/>
        <v>184</v>
      </c>
      <c r="L45" s="26" t="str">
        <f t="shared" si="0"/>
        <v>CH58</v>
      </c>
    </row>
    <row r="46" spans="1:12" ht="15.95" customHeight="1" x14ac:dyDescent="0.25">
      <c r="A46" s="40" t="s">
        <v>127</v>
      </c>
      <c r="B46" s="41" t="s">
        <v>128</v>
      </c>
      <c r="C46" s="42" t="s">
        <v>117</v>
      </c>
      <c r="D46" s="43" t="s">
        <v>100</v>
      </c>
      <c r="E46" s="40" t="s">
        <v>16</v>
      </c>
      <c r="F46" s="40" t="s">
        <v>511</v>
      </c>
      <c r="G46" s="25">
        <v>30</v>
      </c>
      <c r="H46" s="44">
        <v>10</v>
      </c>
      <c r="I46" s="39">
        <v>3</v>
      </c>
      <c r="J46" s="45" t="s">
        <v>893</v>
      </c>
      <c r="K46" s="26" t="str">
        <f t="shared" si="3"/>
        <v>185</v>
      </c>
      <c r="L46" s="26" t="str">
        <f t="shared" si="0"/>
        <v>CH58</v>
      </c>
    </row>
    <row r="47" spans="1:12" ht="15.95" customHeight="1" x14ac:dyDescent="0.25">
      <c r="A47" s="40" t="s">
        <v>129</v>
      </c>
      <c r="B47" s="41" t="s">
        <v>130</v>
      </c>
      <c r="C47" s="42" t="s">
        <v>131</v>
      </c>
      <c r="D47" s="43" t="s">
        <v>96</v>
      </c>
      <c r="E47" s="40" t="s">
        <v>16</v>
      </c>
      <c r="F47" s="40" t="s">
        <v>409</v>
      </c>
      <c r="G47" s="39">
        <v>29</v>
      </c>
      <c r="H47" s="44">
        <v>27</v>
      </c>
      <c r="I47" s="39">
        <v>1</v>
      </c>
      <c r="J47" s="45" t="s">
        <v>893</v>
      </c>
      <c r="K47" s="26" t="str">
        <f t="shared" si="3"/>
        <v>225</v>
      </c>
      <c r="L47" s="26" t="str">
        <f t="shared" si="0"/>
        <v>CH58</v>
      </c>
    </row>
    <row r="48" spans="1:12" ht="20.100000000000001" customHeight="1" x14ac:dyDescent="0.25">
      <c r="A48" s="35" t="s">
        <v>896</v>
      </c>
      <c r="B48" s="36"/>
      <c r="C48" s="37"/>
      <c r="D48" s="37"/>
      <c r="E48" s="36"/>
      <c r="F48" s="38"/>
      <c r="J48" s="26" t="s">
        <v>897</v>
      </c>
      <c r="K48" s="26">
        <v>100</v>
      </c>
      <c r="L48" s="26" t="str">
        <f t="shared" si="0"/>
        <v>CH59</v>
      </c>
    </row>
    <row r="49" spans="1:12" ht="15.95" customHeight="1" x14ac:dyDescent="0.25">
      <c r="A49" s="40">
        <v>19109</v>
      </c>
      <c r="B49" s="41" t="s">
        <v>133</v>
      </c>
      <c r="C49" s="42" t="s">
        <v>134</v>
      </c>
      <c r="D49" s="43" t="s">
        <v>24</v>
      </c>
      <c r="E49" s="40" t="s">
        <v>33</v>
      </c>
      <c r="F49" s="40" t="s">
        <v>316</v>
      </c>
      <c r="G49" s="39">
        <v>14</v>
      </c>
      <c r="H49" s="44">
        <v>19</v>
      </c>
      <c r="I49" s="39">
        <v>8</v>
      </c>
      <c r="J49" s="45" t="s">
        <v>897</v>
      </c>
      <c r="K49" s="26" t="str">
        <f>LEFT(A49,3)</f>
        <v>191</v>
      </c>
      <c r="L49" s="26" t="str">
        <f t="shared" si="0"/>
        <v>CH59</v>
      </c>
    </row>
    <row r="50" spans="1:12" ht="15.95" customHeight="1" x14ac:dyDescent="0.25">
      <c r="A50" s="40">
        <v>25112</v>
      </c>
      <c r="B50" s="41" t="s">
        <v>898</v>
      </c>
      <c r="C50" s="42" t="s">
        <v>134</v>
      </c>
      <c r="D50" s="43" t="s">
        <v>124</v>
      </c>
      <c r="E50" s="40" t="s">
        <v>33</v>
      </c>
      <c r="F50" s="40" t="s">
        <v>20</v>
      </c>
      <c r="G50" s="39">
        <v>20</v>
      </c>
      <c r="H50" s="44">
        <v>19</v>
      </c>
      <c r="I50" s="48">
        <v>2</v>
      </c>
      <c r="J50" s="45" t="s">
        <v>897</v>
      </c>
      <c r="K50" s="26" t="str">
        <f>LEFT(A50,3)</f>
        <v>251</v>
      </c>
      <c r="L50" s="26" t="str">
        <f t="shared" si="0"/>
        <v>CH59</v>
      </c>
    </row>
    <row r="51" spans="1:12" ht="20.100000000000001" customHeight="1" x14ac:dyDescent="0.25">
      <c r="A51" s="35" t="s">
        <v>899</v>
      </c>
      <c r="B51" s="36"/>
      <c r="C51" s="37"/>
      <c r="D51" s="37"/>
      <c r="E51" s="36"/>
      <c r="F51" s="38"/>
      <c r="J51" s="26" t="s">
        <v>900</v>
      </c>
      <c r="K51" s="26">
        <v>100</v>
      </c>
      <c r="L51" s="26" t="str">
        <f t="shared" si="0"/>
        <v>CL56</v>
      </c>
    </row>
    <row r="52" spans="1:12" ht="15.95" customHeight="1" x14ac:dyDescent="0.25">
      <c r="A52" s="40" t="s">
        <v>138</v>
      </c>
      <c r="B52" s="41" t="s">
        <v>139</v>
      </c>
      <c r="C52" s="42" t="s">
        <v>39</v>
      </c>
      <c r="D52" s="43" t="s">
        <v>24</v>
      </c>
      <c r="E52" s="40" t="s">
        <v>16</v>
      </c>
      <c r="F52" s="40" t="s">
        <v>266</v>
      </c>
      <c r="G52" s="39">
        <v>4</v>
      </c>
      <c r="H52" s="44">
        <v>67</v>
      </c>
      <c r="I52" s="39">
        <v>2</v>
      </c>
      <c r="J52" s="45" t="s">
        <v>900</v>
      </c>
      <c r="K52" s="26" t="str">
        <f t="shared" ref="K52:K59" si="4">LEFT(A52,3)</f>
        <v>151</v>
      </c>
      <c r="L52" s="26" t="str">
        <f t="shared" si="0"/>
        <v>CL56</v>
      </c>
    </row>
    <row r="53" spans="1:12" ht="15.95" customHeight="1" x14ac:dyDescent="0.25">
      <c r="A53" s="40" t="s">
        <v>141</v>
      </c>
      <c r="B53" s="41" t="s">
        <v>142</v>
      </c>
      <c r="C53" s="42" t="s">
        <v>21</v>
      </c>
      <c r="D53" s="43" t="s">
        <v>55</v>
      </c>
      <c r="E53" s="40" t="s">
        <v>16</v>
      </c>
      <c r="F53" s="40" t="s">
        <v>423</v>
      </c>
      <c r="G53" s="39">
        <v>3</v>
      </c>
      <c r="H53" s="44">
        <v>85</v>
      </c>
      <c r="I53" s="39">
        <v>2</v>
      </c>
      <c r="J53" s="45" t="s">
        <v>900</v>
      </c>
      <c r="K53" s="26" t="str">
        <f t="shared" si="4"/>
        <v>152</v>
      </c>
      <c r="L53" s="26" t="str">
        <f t="shared" si="0"/>
        <v>CL56</v>
      </c>
    </row>
    <row r="54" spans="1:12" ht="15.95" customHeight="1" x14ac:dyDescent="0.25">
      <c r="A54" s="40" t="s">
        <v>151</v>
      </c>
      <c r="B54" s="41" t="s">
        <v>152</v>
      </c>
      <c r="C54" s="42" t="s">
        <v>149</v>
      </c>
      <c r="D54" s="43" t="s">
        <v>28</v>
      </c>
      <c r="E54" s="40" t="s">
        <v>16</v>
      </c>
      <c r="F54" s="40" t="s">
        <v>901</v>
      </c>
      <c r="G54" s="25">
        <v>35</v>
      </c>
      <c r="H54" s="44">
        <v>87</v>
      </c>
      <c r="I54" s="48">
        <v>1</v>
      </c>
      <c r="J54" s="45" t="s">
        <v>900</v>
      </c>
      <c r="K54" s="26" t="str">
        <f t="shared" si="4"/>
        <v>156</v>
      </c>
      <c r="L54" s="26" t="str">
        <f t="shared" si="0"/>
        <v>CL56</v>
      </c>
    </row>
    <row r="55" spans="1:12" ht="15.95" customHeight="1" x14ac:dyDescent="0.25">
      <c r="A55" s="40" t="s">
        <v>147</v>
      </c>
      <c r="B55" s="41" t="s">
        <v>148</v>
      </c>
      <c r="C55" s="42" t="s">
        <v>149</v>
      </c>
      <c r="D55" s="43" t="s">
        <v>19</v>
      </c>
      <c r="E55" s="40" t="s">
        <v>33</v>
      </c>
      <c r="F55" s="40" t="s">
        <v>140</v>
      </c>
      <c r="G55" s="39">
        <v>36</v>
      </c>
      <c r="H55" s="44">
        <v>93</v>
      </c>
      <c r="I55" s="39">
        <v>3</v>
      </c>
      <c r="J55" s="45" t="s">
        <v>900</v>
      </c>
      <c r="K55" s="26" t="str">
        <f t="shared" si="4"/>
        <v>156</v>
      </c>
      <c r="L55" s="26" t="str">
        <f t="shared" si="0"/>
        <v>CL56</v>
      </c>
    </row>
    <row r="56" spans="1:12" ht="15.95" customHeight="1" x14ac:dyDescent="0.25">
      <c r="A56" s="40" t="s">
        <v>155</v>
      </c>
      <c r="B56" s="41" t="s">
        <v>156</v>
      </c>
      <c r="C56" s="42" t="s">
        <v>157</v>
      </c>
      <c r="D56" s="43" t="s">
        <v>124</v>
      </c>
      <c r="E56" s="40" t="s">
        <v>16</v>
      </c>
      <c r="F56" s="40" t="s">
        <v>216</v>
      </c>
      <c r="G56" s="39">
        <v>30</v>
      </c>
      <c r="H56" s="44">
        <v>93</v>
      </c>
      <c r="I56" s="39">
        <v>4</v>
      </c>
      <c r="J56" s="45" t="s">
        <v>900</v>
      </c>
      <c r="K56" s="26" t="str">
        <f t="shared" si="4"/>
        <v>156</v>
      </c>
      <c r="L56" s="26" t="str">
        <f t="shared" si="0"/>
        <v>CL56</v>
      </c>
    </row>
    <row r="57" spans="1:12" ht="15.95" customHeight="1" x14ac:dyDescent="0.25">
      <c r="A57" s="40" t="s">
        <v>153</v>
      </c>
      <c r="B57" s="41" t="s">
        <v>152</v>
      </c>
      <c r="C57" s="42" t="s">
        <v>154</v>
      </c>
      <c r="D57" s="43" t="s">
        <v>32</v>
      </c>
      <c r="E57" s="40" t="s">
        <v>16</v>
      </c>
      <c r="F57" s="40" t="s">
        <v>426</v>
      </c>
      <c r="G57" s="25">
        <v>18</v>
      </c>
      <c r="H57" s="44">
        <v>94</v>
      </c>
      <c r="I57" s="39">
        <v>2</v>
      </c>
      <c r="J57" s="45" t="s">
        <v>900</v>
      </c>
      <c r="K57" s="26" t="str">
        <f t="shared" si="4"/>
        <v>156</v>
      </c>
      <c r="L57" s="26" t="str">
        <f t="shared" si="0"/>
        <v>CL56</v>
      </c>
    </row>
    <row r="58" spans="1:12" ht="15.95" customHeight="1" x14ac:dyDescent="0.25">
      <c r="A58" s="40" t="s">
        <v>143</v>
      </c>
      <c r="B58" s="41" t="s">
        <v>144</v>
      </c>
      <c r="C58" s="42" t="s">
        <v>145</v>
      </c>
      <c r="D58" s="43" t="s">
        <v>15</v>
      </c>
      <c r="E58" s="40" t="s">
        <v>16</v>
      </c>
      <c r="F58" s="40" t="s">
        <v>423</v>
      </c>
      <c r="G58" s="39">
        <v>32</v>
      </c>
      <c r="H58" s="44">
        <v>90</v>
      </c>
      <c r="I58" s="39">
        <v>1</v>
      </c>
      <c r="J58" s="45" t="s">
        <v>900</v>
      </c>
      <c r="K58" s="26" t="str">
        <f t="shared" si="4"/>
        <v>156</v>
      </c>
      <c r="L58" s="26" t="str">
        <f t="shared" si="0"/>
        <v>CL56</v>
      </c>
    </row>
    <row r="59" spans="1:12" ht="15.95" customHeight="1" x14ac:dyDescent="0.25">
      <c r="A59" s="40" t="s">
        <v>159</v>
      </c>
      <c r="B59" s="41" t="s">
        <v>160</v>
      </c>
      <c r="C59" s="42" t="s">
        <v>161</v>
      </c>
      <c r="D59" s="43" t="s">
        <v>45</v>
      </c>
      <c r="E59" s="40" t="s">
        <v>16</v>
      </c>
      <c r="F59" s="40" t="s">
        <v>902</v>
      </c>
      <c r="G59" s="25">
        <v>5</v>
      </c>
      <c r="H59" s="44">
        <v>88</v>
      </c>
      <c r="I59" s="39">
        <v>2</v>
      </c>
      <c r="J59" s="45" t="s">
        <v>900</v>
      </c>
      <c r="K59" s="26" t="str">
        <f t="shared" si="4"/>
        <v>158</v>
      </c>
      <c r="L59" s="26" t="str">
        <f t="shared" si="0"/>
        <v>CL56</v>
      </c>
    </row>
    <row r="60" spans="1:12" ht="20.100000000000001" customHeight="1" x14ac:dyDescent="0.25">
      <c r="A60" s="35" t="s">
        <v>903</v>
      </c>
      <c r="B60" s="36"/>
      <c r="C60" s="37"/>
      <c r="D60" s="37"/>
      <c r="E60" s="36"/>
      <c r="F60" s="38"/>
      <c r="J60" s="26" t="s">
        <v>904</v>
      </c>
      <c r="K60" s="26">
        <v>100</v>
      </c>
      <c r="L60" s="26" t="str">
        <f t="shared" si="0"/>
        <v>CL57</v>
      </c>
    </row>
    <row r="61" spans="1:12" ht="15.6" customHeight="1" x14ac:dyDescent="0.25">
      <c r="A61" s="40" t="s">
        <v>163</v>
      </c>
      <c r="B61" s="41" t="s">
        <v>164</v>
      </c>
      <c r="C61" s="42" t="s">
        <v>165</v>
      </c>
      <c r="D61" s="43" t="s">
        <v>166</v>
      </c>
      <c r="E61" s="40" t="s">
        <v>33</v>
      </c>
      <c r="F61" s="40" t="s">
        <v>167</v>
      </c>
      <c r="G61" s="39">
        <v>17</v>
      </c>
      <c r="H61" s="44">
        <v>15</v>
      </c>
      <c r="I61" s="39">
        <v>1</v>
      </c>
      <c r="J61" s="45" t="s">
        <v>904</v>
      </c>
      <c r="K61" s="26" t="str">
        <f t="shared" ref="K61:K89" si="5">LEFT(A61,3)</f>
        <v>131</v>
      </c>
      <c r="L61" s="26" t="str">
        <f t="shared" si="0"/>
        <v>CL57</v>
      </c>
    </row>
    <row r="62" spans="1:12" ht="15.6" customHeight="1" x14ac:dyDescent="0.25">
      <c r="A62" s="40" t="s">
        <v>169</v>
      </c>
      <c r="B62" s="41" t="s">
        <v>170</v>
      </c>
      <c r="C62" s="42" t="s">
        <v>165</v>
      </c>
      <c r="D62" s="43" t="s">
        <v>55</v>
      </c>
      <c r="E62" s="40" t="s">
        <v>16</v>
      </c>
      <c r="F62" s="40" t="s">
        <v>97</v>
      </c>
      <c r="G62" s="39">
        <v>23</v>
      </c>
      <c r="H62" s="44">
        <v>15</v>
      </c>
      <c r="I62" s="39">
        <v>3</v>
      </c>
      <c r="J62" s="45" t="s">
        <v>904</v>
      </c>
      <c r="K62" s="26" t="str">
        <f t="shared" si="5"/>
        <v>131</v>
      </c>
      <c r="L62" s="26" t="str">
        <f t="shared" si="0"/>
        <v>CL57</v>
      </c>
    </row>
    <row r="63" spans="1:12" ht="15.6" customHeight="1" x14ac:dyDescent="0.25">
      <c r="A63" s="40" t="s">
        <v>180</v>
      </c>
      <c r="B63" s="41" t="s">
        <v>181</v>
      </c>
      <c r="C63" s="42" t="s">
        <v>165</v>
      </c>
      <c r="D63" s="43" t="s">
        <v>37</v>
      </c>
      <c r="E63" s="40" t="s">
        <v>33</v>
      </c>
      <c r="F63" s="40" t="s">
        <v>97</v>
      </c>
      <c r="G63" s="25">
        <v>18</v>
      </c>
      <c r="H63" s="44">
        <v>16</v>
      </c>
      <c r="I63" s="39">
        <v>3</v>
      </c>
      <c r="J63" s="45" t="s">
        <v>904</v>
      </c>
      <c r="K63" s="26" t="str">
        <f t="shared" si="5"/>
        <v>133</v>
      </c>
      <c r="L63" s="26" t="str">
        <f t="shared" si="0"/>
        <v>CL57</v>
      </c>
    </row>
    <row r="64" spans="1:12" ht="15.6" customHeight="1" x14ac:dyDescent="0.25">
      <c r="A64" s="40" t="s">
        <v>177</v>
      </c>
      <c r="B64" s="41" t="s">
        <v>178</v>
      </c>
      <c r="C64" s="42" t="s">
        <v>168</v>
      </c>
      <c r="D64" s="43" t="s">
        <v>100</v>
      </c>
      <c r="E64" s="40" t="s">
        <v>33</v>
      </c>
      <c r="F64" s="40" t="s">
        <v>20</v>
      </c>
      <c r="G64" s="39">
        <v>28</v>
      </c>
      <c r="H64" s="44">
        <v>24</v>
      </c>
      <c r="I64" s="39">
        <v>1</v>
      </c>
      <c r="J64" s="45" t="s">
        <v>904</v>
      </c>
      <c r="K64" s="26" t="str">
        <f t="shared" si="5"/>
        <v>133</v>
      </c>
      <c r="L64" s="26" t="str">
        <f t="shared" si="0"/>
        <v>CL57</v>
      </c>
    </row>
    <row r="65" spans="1:12" ht="15.6" customHeight="1" x14ac:dyDescent="0.25">
      <c r="A65" s="40" t="s">
        <v>174</v>
      </c>
      <c r="B65" s="41" t="s">
        <v>175</v>
      </c>
      <c r="C65" s="42" t="s">
        <v>39</v>
      </c>
      <c r="D65" s="43" t="s">
        <v>96</v>
      </c>
      <c r="E65" s="40" t="s">
        <v>33</v>
      </c>
      <c r="F65" s="40" t="s">
        <v>574</v>
      </c>
      <c r="G65" s="39">
        <v>28</v>
      </c>
      <c r="H65" s="44">
        <v>8</v>
      </c>
      <c r="I65" s="39">
        <v>1</v>
      </c>
      <c r="J65" s="45" t="s">
        <v>904</v>
      </c>
      <c r="K65" s="26" t="str">
        <f t="shared" si="5"/>
        <v>133</v>
      </c>
      <c r="L65" s="26" t="str">
        <f t="shared" si="0"/>
        <v>CL57</v>
      </c>
    </row>
    <row r="66" spans="1:12" ht="15.6" customHeight="1" x14ac:dyDescent="0.25">
      <c r="A66" s="40" t="s">
        <v>171</v>
      </c>
      <c r="B66" s="41" t="s">
        <v>172</v>
      </c>
      <c r="C66" s="42" t="s">
        <v>39</v>
      </c>
      <c r="D66" s="43" t="s">
        <v>71</v>
      </c>
      <c r="E66" s="40" t="s">
        <v>33</v>
      </c>
      <c r="F66" s="40" t="s">
        <v>97</v>
      </c>
      <c r="G66" s="39">
        <v>30</v>
      </c>
      <c r="H66" s="44">
        <v>22</v>
      </c>
      <c r="I66" s="48">
        <v>1</v>
      </c>
      <c r="J66" s="45" t="s">
        <v>904</v>
      </c>
      <c r="K66" s="26" t="str">
        <f t="shared" si="5"/>
        <v>133</v>
      </c>
      <c r="L66" s="26" t="str">
        <f t="shared" si="0"/>
        <v>CL57</v>
      </c>
    </row>
    <row r="67" spans="1:12" ht="15.6" customHeight="1" x14ac:dyDescent="0.25">
      <c r="A67" s="40" t="s">
        <v>183</v>
      </c>
      <c r="B67" s="41" t="s">
        <v>184</v>
      </c>
      <c r="C67" s="42" t="s">
        <v>39</v>
      </c>
      <c r="D67" s="43" t="s">
        <v>42</v>
      </c>
      <c r="E67" s="40" t="s">
        <v>33</v>
      </c>
      <c r="F67" s="40" t="s">
        <v>182</v>
      </c>
      <c r="G67" s="25">
        <v>14</v>
      </c>
      <c r="H67" s="44">
        <v>8</v>
      </c>
      <c r="I67" s="39">
        <v>1</v>
      </c>
      <c r="J67" s="45" t="s">
        <v>904</v>
      </c>
      <c r="K67" s="26" t="str">
        <f t="shared" si="5"/>
        <v>133</v>
      </c>
      <c r="L67" s="26" t="str">
        <f t="shared" si="0"/>
        <v>CL57</v>
      </c>
    </row>
    <row r="68" spans="1:12" ht="15.6" customHeight="1" x14ac:dyDescent="0.25">
      <c r="A68" s="40" t="s">
        <v>194</v>
      </c>
      <c r="B68" s="41" t="s">
        <v>195</v>
      </c>
      <c r="C68" s="42" t="s">
        <v>165</v>
      </c>
      <c r="D68" s="43" t="s">
        <v>196</v>
      </c>
      <c r="E68" s="40" t="s">
        <v>33</v>
      </c>
      <c r="F68" s="40" t="s">
        <v>20</v>
      </c>
      <c r="G68" s="25">
        <v>7</v>
      </c>
      <c r="H68" s="44">
        <v>35</v>
      </c>
      <c r="I68" s="50"/>
      <c r="J68" s="45" t="s">
        <v>904</v>
      </c>
      <c r="K68" s="26" t="str">
        <f t="shared" si="5"/>
        <v>151</v>
      </c>
      <c r="L68" s="26" t="str">
        <f t="shared" si="0"/>
        <v>CL57</v>
      </c>
    </row>
    <row r="69" spans="1:12" ht="15.6" customHeight="1" x14ac:dyDescent="0.25">
      <c r="A69" s="40" t="s">
        <v>192</v>
      </c>
      <c r="B69" s="41" t="s">
        <v>193</v>
      </c>
      <c r="C69" s="42" t="s">
        <v>21</v>
      </c>
      <c r="D69" s="43" t="s">
        <v>37</v>
      </c>
      <c r="E69" s="40" t="s">
        <v>33</v>
      </c>
      <c r="F69" s="40" t="s">
        <v>140</v>
      </c>
      <c r="G69" s="25">
        <v>29</v>
      </c>
      <c r="H69" s="44">
        <v>104</v>
      </c>
      <c r="I69" s="49">
        <v>1</v>
      </c>
      <c r="J69" s="45" t="s">
        <v>904</v>
      </c>
      <c r="K69" s="26" t="str">
        <f t="shared" si="5"/>
        <v>151</v>
      </c>
      <c r="L69" s="26" t="str">
        <f t="shared" si="0"/>
        <v>CL57</v>
      </c>
    </row>
    <row r="70" spans="1:12" ht="15.6" customHeight="1" x14ac:dyDescent="0.25">
      <c r="A70" s="40" t="s">
        <v>187</v>
      </c>
      <c r="B70" s="41" t="s">
        <v>188</v>
      </c>
      <c r="C70" s="42" t="s">
        <v>21</v>
      </c>
      <c r="D70" s="43" t="s">
        <v>100</v>
      </c>
      <c r="E70" s="40" t="s">
        <v>33</v>
      </c>
      <c r="F70" s="40" t="s">
        <v>423</v>
      </c>
      <c r="G70" s="39">
        <v>17</v>
      </c>
      <c r="H70" s="44">
        <v>102</v>
      </c>
      <c r="I70" s="39">
        <v>5</v>
      </c>
      <c r="J70" s="45" t="s">
        <v>904</v>
      </c>
      <c r="K70" s="26" t="str">
        <f t="shared" si="5"/>
        <v>151</v>
      </c>
      <c r="L70" s="26" t="str">
        <f t="shared" si="0"/>
        <v>CL57</v>
      </c>
    </row>
    <row r="71" spans="1:12" ht="15.6" customHeight="1" x14ac:dyDescent="0.25">
      <c r="A71" s="40" t="s">
        <v>189</v>
      </c>
      <c r="B71" s="41" t="s">
        <v>188</v>
      </c>
      <c r="C71" s="42" t="s">
        <v>190</v>
      </c>
      <c r="D71" s="43" t="s">
        <v>100</v>
      </c>
      <c r="E71" s="40" t="s">
        <v>33</v>
      </c>
      <c r="F71" s="40" t="s">
        <v>351</v>
      </c>
      <c r="G71" s="39">
        <v>9</v>
      </c>
      <c r="H71" s="46">
        <v>64</v>
      </c>
      <c r="I71" s="39">
        <v>4</v>
      </c>
      <c r="J71" s="47" t="s">
        <v>904</v>
      </c>
      <c r="K71" s="26" t="str">
        <f t="shared" si="5"/>
        <v>151</v>
      </c>
      <c r="L71" s="26" t="str">
        <f t="shared" si="0"/>
        <v>CL57</v>
      </c>
    </row>
    <row r="72" spans="1:12" ht="15.6" customHeight="1" x14ac:dyDescent="0.25">
      <c r="A72" s="40" t="s">
        <v>198</v>
      </c>
      <c r="B72" s="41" t="s">
        <v>199</v>
      </c>
      <c r="C72" s="42" t="s">
        <v>168</v>
      </c>
      <c r="D72" s="43" t="s">
        <v>42</v>
      </c>
      <c r="E72" s="40" t="s">
        <v>33</v>
      </c>
      <c r="F72" s="40" t="s">
        <v>20</v>
      </c>
      <c r="G72" s="39">
        <v>31</v>
      </c>
      <c r="H72" s="44">
        <v>29</v>
      </c>
      <c r="I72" s="39">
        <v>5</v>
      </c>
      <c r="J72" s="45" t="s">
        <v>904</v>
      </c>
      <c r="K72" s="26" t="str">
        <f t="shared" si="5"/>
        <v>152</v>
      </c>
      <c r="L72" s="26" t="str">
        <f t="shared" ref="L72:L135" si="6">RIGHT(J72,2)&amp;LEFT(J72,2)</f>
        <v>CL57</v>
      </c>
    </row>
    <row r="73" spans="1:12" ht="15.6" customHeight="1" x14ac:dyDescent="0.25">
      <c r="A73" s="40" t="s">
        <v>203</v>
      </c>
      <c r="B73" s="41" t="s">
        <v>204</v>
      </c>
      <c r="C73" s="42" t="s">
        <v>205</v>
      </c>
      <c r="D73" s="43" t="s">
        <v>96</v>
      </c>
      <c r="E73" s="40" t="s">
        <v>33</v>
      </c>
      <c r="F73" s="40" t="s">
        <v>140</v>
      </c>
      <c r="G73" s="39">
        <v>26</v>
      </c>
      <c r="H73" s="44">
        <v>95</v>
      </c>
      <c r="I73" s="39">
        <v>5</v>
      </c>
      <c r="J73" s="45" t="s">
        <v>904</v>
      </c>
      <c r="K73" s="26" t="str">
        <f t="shared" si="5"/>
        <v>153</v>
      </c>
      <c r="L73" s="26" t="str">
        <f t="shared" si="6"/>
        <v>CL57</v>
      </c>
    </row>
    <row r="74" spans="1:12" ht="15.6" customHeight="1" x14ac:dyDescent="0.25">
      <c r="A74" s="40" t="s">
        <v>210</v>
      </c>
      <c r="B74" s="41" t="s">
        <v>211</v>
      </c>
      <c r="C74" s="42" t="s">
        <v>212</v>
      </c>
      <c r="D74" s="43" t="s">
        <v>77</v>
      </c>
      <c r="E74" s="40" t="s">
        <v>33</v>
      </c>
      <c r="F74" s="40" t="s">
        <v>373</v>
      </c>
      <c r="G74" s="39">
        <v>20</v>
      </c>
      <c r="H74" s="44">
        <v>132</v>
      </c>
      <c r="I74" s="39">
        <v>5</v>
      </c>
      <c r="J74" s="45" t="s">
        <v>904</v>
      </c>
      <c r="K74" s="26" t="str">
        <f t="shared" si="5"/>
        <v>153</v>
      </c>
      <c r="L74" s="26" t="str">
        <f t="shared" si="6"/>
        <v>CL57</v>
      </c>
    </row>
    <row r="75" spans="1:12" ht="15.6" customHeight="1" x14ac:dyDescent="0.25">
      <c r="A75" s="40" t="s">
        <v>214</v>
      </c>
      <c r="B75" s="41" t="s">
        <v>215</v>
      </c>
      <c r="C75" s="42" t="s">
        <v>25</v>
      </c>
      <c r="D75" s="43" t="s">
        <v>166</v>
      </c>
      <c r="E75" s="40" t="s">
        <v>33</v>
      </c>
      <c r="F75" s="40" t="s">
        <v>140</v>
      </c>
      <c r="G75" s="39">
        <v>11</v>
      </c>
      <c r="H75" s="44">
        <v>96</v>
      </c>
      <c r="I75" s="39">
        <v>2</v>
      </c>
      <c r="J75" s="45" t="s">
        <v>904</v>
      </c>
      <c r="K75" s="26" t="str">
        <f t="shared" si="5"/>
        <v>153</v>
      </c>
      <c r="L75" s="26" t="str">
        <f t="shared" si="6"/>
        <v>CL57</v>
      </c>
    </row>
    <row r="76" spans="1:12" ht="15.6" customHeight="1" x14ac:dyDescent="0.25">
      <c r="A76" s="40" t="s">
        <v>200</v>
      </c>
      <c r="B76" s="41" t="s">
        <v>201</v>
      </c>
      <c r="C76" s="42" t="s">
        <v>25</v>
      </c>
      <c r="D76" s="43" t="s">
        <v>71</v>
      </c>
      <c r="E76" s="40" t="s">
        <v>33</v>
      </c>
      <c r="F76" s="40" t="s">
        <v>140</v>
      </c>
      <c r="G76" s="39">
        <v>30</v>
      </c>
      <c r="H76" s="44">
        <v>113</v>
      </c>
      <c r="I76" s="39">
        <v>5</v>
      </c>
      <c r="J76" s="45" t="s">
        <v>904</v>
      </c>
      <c r="K76" s="26" t="str">
        <f t="shared" si="5"/>
        <v>153</v>
      </c>
      <c r="L76" s="26" t="str">
        <f t="shared" si="6"/>
        <v>CL57</v>
      </c>
    </row>
    <row r="77" spans="1:12" ht="15.6" customHeight="1" x14ac:dyDescent="0.25">
      <c r="A77" s="40" t="s">
        <v>207</v>
      </c>
      <c r="B77" s="41" t="s">
        <v>208</v>
      </c>
      <c r="C77" s="42" t="s">
        <v>209</v>
      </c>
      <c r="D77" s="43" t="s">
        <v>24</v>
      </c>
      <c r="E77" s="40" t="s">
        <v>16</v>
      </c>
      <c r="F77" s="40" t="s">
        <v>905</v>
      </c>
      <c r="G77" s="39">
        <v>6</v>
      </c>
      <c r="H77" s="46">
        <v>77</v>
      </c>
      <c r="I77" s="39">
        <v>1</v>
      </c>
      <c r="J77" s="47" t="s">
        <v>904</v>
      </c>
      <c r="K77" s="26" t="str">
        <f t="shared" si="5"/>
        <v>153</v>
      </c>
      <c r="L77" s="26" t="str">
        <f t="shared" si="6"/>
        <v>CL57</v>
      </c>
    </row>
    <row r="78" spans="1:12" ht="15.6" customHeight="1" x14ac:dyDescent="0.25">
      <c r="A78" s="40" t="s">
        <v>217</v>
      </c>
      <c r="B78" s="41" t="s">
        <v>218</v>
      </c>
      <c r="C78" s="42" t="s">
        <v>25</v>
      </c>
      <c r="D78" s="43" t="s">
        <v>71</v>
      </c>
      <c r="E78" s="40" t="s">
        <v>33</v>
      </c>
      <c r="F78" s="40" t="s">
        <v>906</v>
      </c>
      <c r="G78" s="39">
        <v>19</v>
      </c>
      <c r="H78" s="44">
        <v>108</v>
      </c>
      <c r="I78" s="39">
        <v>1</v>
      </c>
      <c r="J78" s="45" t="s">
        <v>904</v>
      </c>
      <c r="K78" s="26" t="str">
        <f t="shared" si="5"/>
        <v>156</v>
      </c>
      <c r="L78" s="26" t="str">
        <f t="shared" si="6"/>
        <v>CL57</v>
      </c>
    </row>
    <row r="79" spans="1:12" ht="15.6" customHeight="1" x14ac:dyDescent="0.25">
      <c r="A79" s="40" t="s">
        <v>219</v>
      </c>
      <c r="B79" s="41" t="s">
        <v>220</v>
      </c>
      <c r="C79" s="42" t="s">
        <v>221</v>
      </c>
      <c r="D79" s="43" t="s">
        <v>96</v>
      </c>
      <c r="E79" s="40" t="s">
        <v>33</v>
      </c>
      <c r="F79" s="40" t="s">
        <v>907</v>
      </c>
      <c r="G79" s="39">
        <v>25</v>
      </c>
      <c r="H79" s="46">
        <v>113</v>
      </c>
      <c r="I79" s="48">
        <v>2</v>
      </c>
      <c r="J79" s="47" t="s">
        <v>904</v>
      </c>
      <c r="K79" s="26" t="str">
        <f t="shared" si="5"/>
        <v>156</v>
      </c>
      <c r="L79" s="26" t="str">
        <f t="shared" si="6"/>
        <v>CL57</v>
      </c>
    </row>
    <row r="80" spans="1:12" ht="15.6" customHeight="1" x14ac:dyDescent="0.25">
      <c r="A80" s="40" t="s">
        <v>222</v>
      </c>
      <c r="B80" s="41" t="s">
        <v>223</v>
      </c>
      <c r="C80" s="42" t="s">
        <v>224</v>
      </c>
      <c r="D80" s="43" t="s">
        <v>32</v>
      </c>
      <c r="E80" s="40" t="s">
        <v>16</v>
      </c>
      <c r="F80" s="40" t="s">
        <v>382</v>
      </c>
      <c r="G80" s="39">
        <v>13</v>
      </c>
      <c r="H80" s="44">
        <v>178</v>
      </c>
      <c r="I80" s="39">
        <v>3</v>
      </c>
      <c r="J80" s="45" t="s">
        <v>904</v>
      </c>
      <c r="K80" s="26" t="str">
        <f t="shared" si="5"/>
        <v>156</v>
      </c>
      <c r="L80" s="26" t="str">
        <f t="shared" si="6"/>
        <v>CL57</v>
      </c>
    </row>
    <row r="81" spans="1:12" ht="15.6" customHeight="1" x14ac:dyDescent="0.25">
      <c r="A81" s="40" t="s">
        <v>228</v>
      </c>
      <c r="B81" s="41" t="s">
        <v>229</v>
      </c>
      <c r="C81" s="42" t="s">
        <v>25</v>
      </c>
      <c r="D81" s="43" t="s">
        <v>42</v>
      </c>
      <c r="E81" s="40" t="s">
        <v>33</v>
      </c>
      <c r="F81" s="40" t="s">
        <v>617</v>
      </c>
      <c r="G81" s="39">
        <v>14</v>
      </c>
      <c r="H81" s="44">
        <v>115</v>
      </c>
      <c r="I81" s="39">
        <v>1</v>
      </c>
      <c r="J81" s="45" t="s">
        <v>904</v>
      </c>
      <c r="K81" s="26" t="str">
        <f t="shared" si="5"/>
        <v>158</v>
      </c>
      <c r="L81" s="26" t="str">
        <f t="shared" si="6"/>
        <v>CL57</v>
      </c>
    </row>
    <row r="82" spans="1:12" ht="15.6" customHeight="1" x14ac:dyDescent="0.25">
      <c r="A82" s="40" t="s">
        <v>226</v>
      </c>
      <c r="B82" s="41" t="s">
        <v>227</v>
      </c>
      <c r="C82" s="42" t="s">
        <v>165</v>
      </c>
      <c r="D82" s="43" t="s">
        <v>19</v>
      </c>
      <c r="E82" s="40" t="s">
        <v>33</v>
      </c>
      <c r="F82" s="40" t="s">
        <v>891</v>
      </c>
      <c r="G82" s="39">
        <v>19</v>
      </c>
      <c r="H82" s="44">
        <v>19</v>
      </c>
      <c r="I82" s="39">
        <v>1</v>
      </c>
      <c r="J82" s="45" t="s">
        <v>904</v>
      </c>
      <c r="K82" s="26" t="str">
        <f t="shared" si="5"/>
        <v>158</v>
      </c>
      <c r="L82" s="26" t="str">
        <f t="shared" si="6"/>
        <v>CL57</v>
      </c>
    </row>
    <row r="83" spans="1:12" ht="15.6" customHeight="1" x14ac:dyDescent="0.25">
      <c r="A83" s="40" t="s">
        <v>233</v>
      </c>
      <c r="B83" s="41" t="s">
        <v>234</v>
      </c>
      <c r="C83" s="42" t="s">
        <v>39</v>
      </c>
      <c r="D83" s="43" t="s">
        <v>96</v>
      </c>
      <c r="E83" s="40" t="s">
        <v>33</v>
      </c>
      <c r="F83" s="40" t="s">
        <v>908</v>
      </c>
      <c r="G83" s="39">
        <v>3</v>
      </c>
      <c r="H83" s="44">
        <v>34</v>
      </c>
      <c r="I83" s="39">
        <v>2</v>
      </c>
      <c r="J83" s="45" t="s">
        <v>904</v>
      </c>
      <c r="K83" s="26" t="str">
        <f t="shared" si="5"/>
        <v>172</v>
      </c>
      <c r="L83" s="26" t="str">
        <f t="shared" si="6"/>
        <v>CL57</v>
      </c>
    </row>
    <row r="84" spans="1:12" ht="15.6" customHeight="1" x14ac:dyDescent="0.25">
      <c r="A84" s="40" t="s">
        <v>235</v>
      </c>
      <c r="B84" s="41" t="s">
        <v>236</v>
      </c>
      <c r="C84" s="42" t="s">
        <v>39</v>
      </c>
      <c r="D84" s="43" t="s">
        <v>42</v>
      </c>
      <c r="E84" s="40" t="s">
        <v>33</v>
      </c>
      <c r="F84" s="40" t="s">
        <v>465</v>
      </c>
      <c r="G84" s="25">
        <v>13</v>
      </c>
      <c r="H84" s="46">
        <v>34</v>
      </c>
      <c r="I84" s="39">
        <v>3</v>
      </c>
      <c r="J84" s="47" t="s">
        <v>904</v>
      </c>
      <c r="K84" s="26" t="str">
        <f t="shared" si="5"/>
        <v>172</v>
      </c>
      <c r="L84" s="26" t="str">
        <f t="shared" si="6"/>
        <v>CL57</v>
      </c>
    </row>
    <row r="85" spans="1:12" ht="15.6" customHeight="1" x14ac:dyDescent="0.25">
      <c r="A85" s="40" t="s">
        <v>230</v>
      </c>
      <c r="B85" s="41" t="s">
        <v>231</v>
      </c>
      <c r="C85" s="42" t="s">
        <v>39</v>
      </c>
      <c r="D85" s="43" t="s">
        <v>71</v>
      </c>
      <c r="E85" s="40" t="s">
        <v>33</v>
      </c>
      <c r="F85" s="40" t="s">
        <v>453</v>
      </c>
      <c r="G85" s="39">
        <v>28</v>
      </c>
      <c r="H85" s="44">
        <v>34</v>
      </c>
      <c r="I85" s="39">
        <v>13</v>
      </c>
      <c r="J85" s="45" t="s">
        <v>904</v>
      </c>
      <c r="K85" s="26" t="str">
        <f t="shared" si="5"/>
        <v>172</v>
      </c>
      <c r="L85" s="26" t="str">
        <f t="shared" si="6"/>
        <v>CL57</v>
      </c>
    </row>
    <row r="86" spans="1:12" ht="15.6" customHeight="1" x14ac:dyDescent="0.25">
      <c r="A86" s="40" t="s">
        <v>241</v>
      </c>
      <c r="B86" s="41" t="s">
        <v>242</v>
      </c>
      <c r="C86" s="42" t="s">
        <v>39</v>
      </c>
      <c r="D86" s="43" t="s">
        <v>77</v>
      </c>
      <c r="E86" s="40" t="s">
        <v>33</v>
      </c>
      <c r="F86" s="40" t="s">
        <v>462</v>
      </c>
      <c r="G86" s="39">
        <v>26</v>
      </c>
      <c r="H86" s="44">
        <v>35</v>
      </c>
      <c r="I86" s="39">
        <v>6</v>
      </c>
      <c r="J86" s="45" t="s">
        <v>904</v>
      </c>
      <c r="K86" s="26" t="str">
        <f t="shared" si="5"/>
        <v>174</v>
      </c>
      <c r="L86" s="26" t="str">
        <f t="shared" si="6"/>
        <v>CL57</v>
      </c>
    </row>
    <row r="87" spans="1:12" ht="15.6" customHeight="1" x14ac:dyDescent="0.25">
      <c r="A87" s="40" t="s">
        <v>237</v>
      </c>
      <c r="B87" s="41" t="s">
        <v>238</v>
      </c>
      <c r="C87" s="42" t="s">
        <v>39</v>
      </c>
      <c r="D87" s="43" t="s">
        <v>100</v>
      </c>
      <c r="E87" s="40" t="s">
        <v>33</v>
      </c>
      <c r="F87" s="40" t="s">
        <v>462</v>
      </c>
      <c r="G87" s="39">
        <v>22</v>
      </c>
      <c r="H87" s="44">
        <v>32</v>
      </c>
      <c r="I87" s="39">
        <v>2</v>
      </c>
      <c r="J87" s="45" t="s">
        <v>904</v>
      </c>
      <c r="K87" s="26" t="str">
        <f t="shared" si="5"/>
        <v>174</v>
      </c>
      <c r="L87" s="26" t="str">
        <f t="shared" si="6"/>
        <v>CL57</v>
      </c>
    </row>
    <row r="88" spans="1:12" ht="15.6" customHeight="1" x14ac:dyDescent="0.25">
      <c r="A88" s="40" t="s">
        <v>244</v>
      </c>
      <c r="B88" s="41" t="s">
        <v>245</v>
      </c>
      <c r="C88" s="42" t="s">
        <v>154</v>
      </c>
      <c r="D88" s="43" t="s">
        <v>37</v>
      </c>
      <c r="E88" s="40" t="s">
        <v>16</v>
      </c>
      <c r="F88" s="40" t="s">
        <v>239</v>
      </c>
      <c r="G88" s="39">
        <v>10</v>
      </c>
      <c r="H88" s="44">
        <v>52</v>
      </c>
      <c r="I88" s="39">
        <v>1</v>
      </c>
      <c r="J88" s="45" t="s">
        <v>904</v>
      </c>
      <c r="K88" s="26" t="str">
        <f t="shared" si="5"/>
        <v>175</v>
      </c>
      <c r="L88" s="26" t="str">
        <f t="shared" si="6"/>
        <v>CL57</v>
      </c>
    </row>
    <row r="89" spans="1:12" ht="15.6" customHeight="1" x14ac:dyDescent="0.25">
      <c r="A89" s="40" t="s">
        <v>246</v>
      </c>
      <c r="B89" s="41" t="s">
        <v>247</v>
      </c>
      <c r="C89" s="42" t="s">
        <v>39</v>
      </c>
      <c r="D89" s="43" t="s">
        <v>77</v>
      </c>
      <c r="E89" s="40" t="s">
        <v>16</v>
      </c>
      <c r="F89" s="40" t="s">
        <v>592</v>
      </c>
      <c r="G89" s="39">
        <v>21</v>
      </c>
      <c r="H89" s="44">
        <v>8</v>
      </c>
      <c r="I89" s="39">
        <v>1</v>
      </c>
      <c r="J89" s="45" t="s">
        <v>904</v>
      </c>
      <c r="K89" s="26" t="str">
        <f t="shared" si="5"/>
        <v>254</v>
      </c>
      <c r="L89" s="26" t="str">
        <f t="shared" si="6"/>
        <v>CL57</v>
      </c>
    </row>
    <row r="90" spans="1:12" ht="20.100000000000001" customHeight="1" x14ac:dyDescent="0.25">
      <c r="A90" s="35" t="s">
        <v>909</v>
      </c>
      <c r="B90" s="36"/>
      <c r="C90" s="37"/>
      <c r="D90" s="37"/>
      <c r="E90" s="36"/>
      <c r="F90" s="38"/>
      <c r="J90" s="26" t="s">
        <v>910</v>
      </c>
      <c r="K90" s="26">
        <v>100</v>
      </c>
      <c r="L90" s="26" t="str">
        <f t="shared" si="6"/>
        <v>CL58</v>
      </c>
    </row>
    <row r="91" spans="1:12" ht="15.95" customHeight="1" x14ac:dyDescent="0.25">
      <c r="A91" s="40" t="s">
        <v>255</v>
      </c>
      <c r="B91" s="41" t="s">
        <v>256</v>
      </c>
      <c r="C91" s="42" t="s">
        <v>165</v>
      </c>
      <c r="D91" s="43" t="s">
        <v>96</v>
      </c>
      <c r="E91" s="40" t="s">
        <v>16</v>
      </c>
      <c r="F91" s="40" t="s">
        <v>471</v>
      </c>
      <c r="G91" s="39">
        <v>23</v>
      </c>
      <c r="H91" s="44">
        <v>15</v>
      </c>
      <c r="I91" s="39">
        <v>11</v>
      </c>
      <c r="J91" s="45" t="s">
        <v>910</v>
      </c>
      <c r="K91" s="26" t="str">
        <f t="shared" ref="K91:K105" si="7">LEFT(A91,3)</f>
        <v>134</v>
      </c>
      <c r="L91" s="26" t="str">
        <f t="shared" si="6"/>
        <v>CL58</v>
      </c>
    </row>
    <row r="92" spans="1:12" ht="15.95" customHeight="1" x14ac:dyDescent="0.25">
      <c r="A92" s="40" t="s">
        <v>251</v>
      </c>
      <c r="B92" s="41" t="s">
        <v>252</v>
      </c>
      <c r="C92" s="42" t="s">
        <v>253</v>
      </c>
      <c r="D92" s="43" t="s">
        <v>71</v>
      </c>
      <c r="E92" s="40" t="s">
        <v>16</v>
      </c>
      <c r="F92" s="40" t="s">
        <v>97</v>
      </c>
      <c r="G92" s="25">
        <v>30</v>
      </c>
      <c r="H92" s="44">
        <v>15</v>
      </c>
      <c r="I92" s="39">
        <v>1</v>
      </c>
      <c r="J92" s="45" t="s">
        <v>910</v>
      </c>
      <c r="K92" s="26" t="str">
        <f t="shared" si="7"/>
        <v>134</v>
      </c>
      <c r="L92" s="26" t="str">
        <f t="shared" si="6"/>
        <v>CL58</v>
      </c>
    </row>
    <row r="93" spans="1:12" ht="15.95" customHeight="1" x14ac:dyDescent="0.25">
      <c r="A93" s="40" t="s">
        <v>257</v>
      </c>
      <c r="B93" s="41" t="s">
        <v>258</v>
      </c>
      <c r="C93" s="42" t="s">
        <v>259</v>
      </c>
      <c r="D93" s="43" t="s">
        <v>100</v>
      </c>
      <c r="E93" s="40" t="s">
        <v>16</v>
      </c>
      <c r="F93" s="40" t="s">
        <v>911</v>
      </c>
      <c r="G93" s="39">
        <v>23</v>
      </c>
      <c r="H93" s="44">
        <v>93</v>
      </c>
      <c r="I93" s="39">
        <v>8</v>
      </c>
      <c r="J93" s="45" t="s">
        <v>910</v>
      </c>
      <c r="K93" s="26" t="str">
        <f t="shared" si="7"/>
        <v>151</v>
      </c>
      <c r="L93" s="26" t="str">
        <f t="shared" si="6"/>
        <v>CL58</v>
      </c>
    </row>
    <row r="94" spans="1:12" ht="15.95" customHeight="1" x14ac:dyDescent="0.25">
      <c r="A94" s="40" t="s">
        <v>260</v>
      </c>
      <c r="B94" s="41" t="s">
        <v>261</v>
      </c>
      <c r="C94" s="42" t="s">
        <v>262</v>
      </c>
      <c r="D94" s="43" t="s">
        <v>42</v>
      </c>
      <c r="E94" s="40" t="s">
        <v>16</v>
      </c>
      <c r="F94" s="40" t="s">
        <v>150</v>
      </c>
      <c r="G94" s="25">
        <v>29</v>
      </c>
      <c r="H94" s="44">
        <v>77</v>
      </c>
      <c r="I94" s="39">
        <v>4</v>
      </c>
      <c r="J94" s="45" t="s">
        <v>910</v>
      </c>
      <c r="K94" s="26" t="str">
        <f t="shared" si="7"/>
        <v>151</v>
      </c>
      <c r="L94" s="26" t="str">
        <f t="shared" si="6"/>
        <v>CL58</v>
      </c>
    </row>
    <row r="95" spans="1:12" ht="15.95" customHeight="1" x14ac:dyDescent="0.25">
      <c r="A95" s="40" t="s">
        <v>270</v>
      </c>
      <c r="B95" s="41" t="s">
        <v>271</v>
      </c>
      <c r="C95" s="42" t="s">
        <v>21</v>
      </c>
      <c r="D95" s="43" t="s">
        <v>28</v>
      </c>
      <c r="E95" s="40" t="s">
        <v>16</v>
      </c>
      <c r="F95" s="40" t="s">
        <v>451</v>
      </c>
      <c r="G95" s="39">
        <v>3</v>
      </c>
      <c r="H95" s="44">
        <v>59</v>
      </c>
      <c r="I95" s="39">
        <v>1</v>
      </c>
      <c r="J95" s="45" t="s">
        <v>910</v>
      </c>
      <c r="K95" s="26" t="str">
        <f t="shared" si="7"/>
        <v>172</v>
      </c>
      <c r="L95" s="26" t="str">
        <f t="shared" si="6"/>
        <v>CL58</v>
      </c>
    </row>
    <row r="96" spans="1:12" ht="15.95" customHeight="1" x14ac:dyDescent="0.25">
      <c r="A96" s="40" t="s">
        <v>263</v>
      </c>
      <c r="B96" s="41" t="s">
        <v>264</v>
      </c>
      <c r="C96" s="42" t="s">
        <v>265</v>
      </c>
      <c r="D96" s="43" t="s">
        <v>71</v>
      </c>
      <c r="E96" s="40" t="s">
        <v>16</v>
      </c>
      <c r="F96" s="40" t="s">
        <v>453</v>
      </c>
      <c r="G96" s="25">
        <v>29</v>
      </c>
      <c r="H96" s="44">
        <v>35</v>
      </c>
      <c r="I96" s="49">
        <v>1</v>
      </c>
      <c r="J96" s="45" t="s">
        <v>910</v>
      </c>
      <c r="K96" s="26" t="str">
        <f t="shared" si="7"/>
        <v>172</v>
      </c>
      <c r="L96" s="26" t="str">
        <f t="shared" si="6"/>
        <v>CL58</v>
      </c>
    </row>
    <row r="97" spans="1:14" ht="15.95" customHeight="1" x14ac:dyDescent="0.25">
      <c r="A97" s="40" t="s">
        <v>267</v>
      </c>
      <c r="B97" s="41" t="s">
        <v>268</v>
      </c>
      <c r="C97" s="42" t="s">
        <v>269</v>
      </c>
      <c r="D97" s="43" t="s">
        <v>100</v>
      </c>
      <c r="E97" s="40" t="s">
        <v>16</v>
      </c>
      <c r="F97" s="40" t="s">
        <v>453</v>
      </c>
      <c r="G97" s="25">
        <v>19</v>
      </c>
      <c r="H97" s="44">
        <v>34</v>
      </c>
      <c r="I97" s="39">
        <v>2</v>
      </c>
      <c r="J97" s="45" t="s">
        <v>910</v>
      </c>
      <c r="K97" s="26" t="str">
        <f t="shared" si="7"/>
        <v>172</v>
      </c>
      <c r="L97" s="26" t="str">
        <f t="shared" si="6"/>
        <v>CL58</v>
      </c>
    </row>
    <row r="98" spans="1:14" ht="15.95" customHeight="1" x14ac:dyDescent="0.25">
      <c r="A98" s="40" t="s">
        <v>272</v>
      </c>
      <c r="B98" s="41" t="s">
        <v>273</v>
      </c>
      <c r="C98" s="42" t="s">
        <v>265</v>
      </c>
      <c r="D98" s="43" t="s">
        <v>166</v>
      </c>
      <c r="E98" s="40" t="s">
        <v>16</v>
      </c>
      <c r="F98" s="40" t="s">
        <v>462</v>
      </c>
      <c r="G98" s="39">
        <v>22</v>
      </c>
      <c r="H98" s="46">
        <v>36</v>
      </c>
      <c r="I98" s="39">
        <v>1</v>
      </c>
      <c r="J98" s="47" t="s">
        <v>910</v>
      </c>
      <c r="K98" s="26" t="str">
        <f t="shared" si="7"/>
        <v>174</v>
      </c>
      <c r="L98" s="26" t="str">
        <f t="shared" si="6"/>
        <v>CL58</v>
      </c>
    </row>
    <row r="99" spans="1:14" ht="15.95" customHeight="1" x14ac:dyDescent="0.25">
      <c r="A99" s="40" t="s">
        <v>275</v>
      </c>
      <c r="B99" s="41" t="s">
        <v>276</v>
      </c>
      <c r="C99" s="42" t="s">
        <v>277</v>
      </c>
      <c r="D99" s="43" t="s">
        <v>77</v>
      </c>
      <c r="E99" s="40" t="s">
        <v>16</v>
      </c>
      <c r="F99" s="40" t="s">
        <v>121</v>
      </c>
      <c r="G99" s="25">
        <v>30</v>
      </c>
      <c r="H99" s="44">
        <v>48</v>
      </c>
      <c r="I99" s="48">
        <v>2</v>
      </c>
      <c r="J99" s="45" t="s">
        <v>910</v>
      </c>
      <c r="K99" s="26" t="str">
        <f t="shared" si="7"/>
        <v>192</v>
      </c>
      <c r="L99" s="26" t="str">
        <f t="shared" si="6"/>
        <v>CL58</v>
      </c>
    </row>
    <row r="100" spans="1:14" ht="15.95" customHeight="1" x14ac:dyDescent="0.25">
      <c r="A100" s="40" t="s">
        <v>278</v>
      </c>
      <c r="B100" s="41" t="s">
        <v>279</v>
      </c>
      <c r="C100" s="42" t="s">
        <v>280</v>
      </c>
      <c r="D100" s="43" t="s">
        <v>96</v>
      </c>
      <c r="E100" s="40" t="s">
        <v>33</v>
      </c>
      <c r="F100" s="40" t="s">
        <v>111</v>
      </c>
      <c r="G100" s="39">
        <v>21</v>
      </c>
      <c r="H100" s="46">
        <v>81</v>
      </c>
      <c r="I100" s="39">
        <v>3</v>
      </c>
      <c r="J100" s="47" t="s">
        <v>910</v>
      </c>
      <c r="K100" s="26" t="str">
        <f t="shared" si="7"/>
        <v>193</v>
      </c>
      <c r="L100" s="26" t="str">
        <f t="shared" si="6"/>
        <v>CL58</v>
      </c>
    </row>
    <row r="101" spans="1:14" s="51" customFormat="1" ht="15.95" customHeight="1" x14ac:dyDescent="0.25">
      <c r="A101" s="40" t="s">
        <v>281</v>
      </c>
      <c r="B101" s="41" t="s">
        <v>283</v>
      </c>
      <c r="C101" s="42" t="s">
        <v>39</v>
      </c>
      <c r="D101" s="43" t="s">
        <v>100</v>
      </c>
      <c r="E101" s="40" t="s">
        <v>33</v>
      </c>
      <c r="F101" s="40" t="s">
        <v>891</v>
      </c>
      <c r="G101" s="39">
        <v>30</v>
      </c>
      <c r="H101" s="44">
        <v>18</v>
      </c>
      <c r="I101" s="39">
        <v>1</v>
      </c>
      <c r="J101" s="45" t="s">
        <v>910</v>
      </c>
      <c r="K101" s="26" t="str">
        <f t="shared" si="7"/>
        <v>251</v>
      </c>
      <c r="L101" s="26" t="str">
        <f t="shared" si="6"/>
        <v>CL58</v>
      </c>
      <c r="M101" s="26"/>
      <c r="N101" s="26"/>
    </row>
    <row r="102" spans="1:14" ht="15.95" customHeight="1" x14ac:dyDescent="0.25">
      <c r="A102" s="40" t="s">
        <v>281</v>
      </c>
      <c r="B102" s="41" t="s">
        <v>282</v>
      </c>
      <c r="C102" s="42" t="s">
        <v>39</v>
      </c>
      <c r="D102" s="43" t="s">
        <v>100</v>
      </c>
      <c r="E102" s="40" t="s">
        <v>16</v>
      </c>
      <c r="F102" s="40" t="s">
        <v>891</v>
      </c>
      <c r="G102" s="39">
        <v>22</v>
      </c>
      <c r="H102" s="46">
        <v>18</v>
      </c>
      <c r="I102" s="39">
        <v>2</v>
      </c>
      <c r="J102" s="47" t="s">
        <v>910</v>
      </c>
      <c r="K102" s="26" t="str">
        <f t="shared" si="7"/>
        <v>251</v>
      </c>
      <c r="L102" s="26" t="str">
        <f t="shared" si="6"/>
        <v>CL58</v>
      </c>
    </row>
    <row r="103" spans="1:14" ht="15.95" customHeight="1" x14ac:dyDescent="0.25">
      <c r="A103" s="40" t="s">
        <v>284</v>
      </c>
      <c r="B103" s="41" t="s">
        <v>285</v>
      </c>
      <c r="C103" s="42" t="s">
        <v>262</v>
      </c>
      <c r="D103" s="43" t="s">
        <v>71</v>
      </c>
      <c r="E103" s="40" t="s">
        <v>33</v>
      </c>
      <c r="F103" s="40" t="s">
        <v>912</v>
      </c>
      <c r="G103" s="39">
        <v>29</v>
      </c>
      <c r="H103" s="44">
        <v>88</v>
      </c>
      <c r="I103" s="39">
        <v>3</v>
      </c>
      <c r="J103" s="45" t="s">
        <v>910</v>
      </c>
      <c r="K103" s="26" t="str">
        <f t="shared" si="7"/>
        <v>281</v>
      </c>
      <c r="L103" s="26" t="str">
        <f t="shared" si="6"/>
        <v>CL58</v>
      </c>
    </row>
    <row r="104" spans="1:14" ht="15.95" customHeight="1" x14ac:dyDescent="0.25">
      <c r="A104" s="40" t="s">
        <v>287</v>
      </c>
      <c r="B104" s="41" t="s">
        <v>288</v>
      </c>
      <c r="C104" s="42" t="s">
        <v>168</v>
      </c>
      <c r="D104" s="43" t="s">
        <v>37</v>
      </c>
      <c r="E104" s="40" t="s">
        <v>33</v>
      </c>
      <c r="F104" s="40" t="s">
        <v>29</v>
      </c>
      <c r="G104" s="39">
        <v>9</v>
      </c>
      <c r="H104" s="44">
        <v>42</v>
      </c>
      <c r="I104" s="39">
        <v>17</v>
      </c>
      <c r="J104" s="45" t="s">
        <v>910</v>
      </c>
      <c r="K104" s="26" t="str">
        <f t="shared" si="7"/>
        <v>282</v>
      </c>
      <c r="L104" s="26" t="str">
        <f t="shared" si="6"/>
        <v>CL58</v>
      </c>
    </row>
    <row r="105" spans="1:14" ht="15.95" customHeight="1" x14ac:dyDescent="0.25">
      <c r="A105" s="40" t="s">
        <v>290</v>
      </c>
      <c r="B105" s="41" t="s">
        <v>291</v>
      </c>
      <c r="C105" s="42" t="s">
        <v>292</v>
      </c>
      <c r="D105" s="43" t="s">
        <v>77</v>
      </c>
      <c r="E105" s="40" t="s">
        <v>16</v>
      </c>
      <c r="F105" s="40" t="s">
        <v>158</v>
      </c>
      <c r="G105" s="39">
        <v>20</v>
      </c>
      <c r="H105" s="44">
        <v>115</v>
      </c>
      <c r="I105" s="39">
        <v>3</v>
      </c>
      <c r="J105" s="45" t="s">
        <v>910</v>
      </c>
      <c r="K105" s="26" t="str">
        <f t="shared" si="7"/>
        <v>283</v>
      </c>
      <c r="L105" s="26" t="str">
        <f t="shared" si="6"/>
        <v>CL58</v>
      </c>
    </row>
    <row r="106" spans="1:14" ht="20.100000000000001" customHeight="1" x14ac:dyDescent="0.25">
      <c r="A106" s="35" t="s">
        <v>913</v>
      </c>
      <c r="B106" s="36"/>
      <c r="C106" s="37"/>
      <c r="D106" s="37"/>
      <c r="E106" s="36"/>
      <c r="F106" s="38"/>
      <c r="J106" s="26" t="s">
        <v>914</v>
      </c>
      <c r="K106" s="26">
        <v>100</v>
      </c>
      <c r="L106" s="26" t="str">
        <f t="shared" si="6"/>
        <v>CL59</v>
      </c>
    </row>
    <row r="107" spans="1:14" ht="15.95" customHeight="1" x14ac:dyDescent="0.25">
      <c r="A107" s="40" t="s">
        <v>293</v>
      </c>
      <c r="B107" s="41" t="s">
        <v>294</v>
      </c>
      <c r="C107" s="42" t="s">
        <v>295</v>
      </c>
      <c r="D107" s="43" t="s">
        <v>28</v>
      </c>
      <c r="E107" s="40" t="s">
        <v>33</v>
      </c>
      <c r="F107" s="40" t="s">
        <v>121</v>
      </c>
      <c r="G107" s="39">
        <v>5</v>
      </c>
      <c r="H107" s="44">
        <v>64</v>
      </c>
      <c r="I107" s="39">
        <v>2</v>
      </c>
      <c r="J107" s="45" t="s">
        <v>914</v>
      </c>
      <c r="K107" s="26" t="str">
        <f t="shared" ref="K107:K115" si="8">LEFT(A107,3)</f>
        <v>114</v>
      </c>
      <c r="L107" s="26" t="str">
        <f t="shared" si="6"/>
        <v>CL59</v>
      </c>
    </row>
    <row r="108" spans="1:14" ht="15.95" customHeight="1" x14ac:dyDescent="0.25">
      <c r="A108" s="40" t="s">
        <v>297</v>
      </c>
      <c r="B108" s="41" t="s">
        <v>298</v>
      </c>
      <c r="C108" s="42" t="s">
        <v>265</v>
      </c>
      <c r="D108" s="43" t="s">
        <v>45</v>
      </c>
      <c r="E108" s="40" t="s">
        <v>33</v>
      </c>
      <c r="F108" s="40" t="s">
        <v>451</v>
      </c>
      <c r="G108" s="39">
        <v>6</v>
      </c>
      <c r="H108" s="44">
        <v>63</v>
      </c>
      <c r="I108" s="39">
        <v>3</v>
      </c>
      <c r="J108" s="45" t="s">
        <v>914</v>
      </c>
      <c r="K108" s="26" t="str">
        <f t="shared" si="8"/>
        <v>172</v>
      </c>
      <c r="L108" s="26" t="str">
        <f t="shared" si="6"/>
        <v>CL59</v>
      </c>
    </row>
    <row r="109" spans="1:14" ht="15.95" customHeight="1" x14ac:dyDescent="0.25">
      <c r="A109" s="40" t="s">
        <v>300</v>
      </c>
      <c r="B109" s="41" t="s">
        <v>120</v>
      </c>
      <c r="C109" s="42" t="s">
        <v>301</v>
      </c>
      <c r="D109" s="43" t="s">
        <v>19</v>
      </c>
      <c r="E109" s="40" t="s">
        <v>33</v>
      </c>
      <c r="F109" s="40" t="s">
        <v>496</v>
      </c>
      <c r="G109" s="25">
        <v>24</v>
      </c>
      <c r="H109" s="44">
        <v>23</v>
      </c>
      <c r="I109" s="39">
        <v>1</v>
      </c>
      <c r="J109" s="45" t="s">
        <v>914</v>
      </c>
      <c r="K109" s="26" t="str">
        <f t="shared" si="8"/>
        <v>181</v>
      </c>
      <c r="L109" s="26" t="str">
        <f t="shared" si="6"/>
        <v>CL59</v>
      </c>
    </row>
    <row r="110" spans="1:14" ht="15.95" customHeight="1" x14ac:dyDescent="0.25">
      <c r="A110" s="40" t="s">
        <v>302</v>
      </c>
      <c r="B110" s="41" t="s">
        <v>303</v>
      </c>
      <c r="C110" s="42" t="s">
        <v>25</v>
      </c>
      <c r="D110" s="43" t="s">
        <v>15</v>
      </c>
      <c r="E110" s="40" t="s">
        <v>33</v>
      </c>
      <c r="F110" s="40" t="s">
        <v>915</v>
      </c>
      <c r="G110" s="39">
        <v>14</v>
      </c>
      <c r="H110" s="44">
        <v>266</v>
      </c>
      <c r="I110" s="39">
        <v>1</v>
      </c>
      <c r="J110" s="45" t="s">
        <v>914</v>
      </c>
      <c r="K110" s="26" t="str">
        <f t="shared" si="8"/>
        <v>191</v>
      </c>
      <c r="L110" s="26" t="str">
        <f t="shared" si="6"/>
        <v>CL59</v>
      </c>
    </row>
    <row r="111" spans="1:14" ht="15.95" customHeight="1" x14ac:dyDescent="0.25">
      <c r="A111" s="40" t="s">
        <v>304</v>
      </c>
      <c r="B111" s="41" t="s">
        <v>135</v>
      </c>
      <c r="C111" s="42" t="s">
        <v>916</v>
      </c>
      <c r="D111" s="43" t="s">
        <v>124</v>
      </c>
      <c r="E111" s="40" t="s">
        <v>33</v>
      </c>
      <c r="F111" s="40" t="s">
        <v>917</v>
      </c>
      <c r="G111" s="25">
        <v>10</v>
      </c>
      <c r="H111" s="44">
        <v>23</v>
      </c>
      <c r="I111" s="39">
        <v>4</v>
      </c>
      <c r="J111" s="45" t="s">
        <v>914</v>
      </c>
      <c r="K111" s="26" t="str">
        <f t="shared" si="8"/>
        <v>251</v>
      </c>
      <c r="L111" s="26" t="str">
        <f t="shared" si="6"/>
        <v>CL59</v>
      </c>
    </row>
    <row r="112" spans="1:14" ht="15.95" customHeight="1" x14ac:dyDescent="0.25">
      <c r="A112" s="40" t="s">
        <v>304</v>
      </c>
      <c r="B112" s="41" t="s">
        <v>898</v>
      </c>
      <c r="C112" s="42" t="s">
        <v>248</v>
      </c>
      <c r="D112" s="43" t="s">
        <v>124</v>
      </c>
      <c r="E112" s="40" t="s">
        <v>33</v>
      </c>
      <c r="F112" s="40" t="s">
        <v>918</v>
      </c>
      <c r="G112" s="39">
        <v>11</v>
      </c>
      <c r="H112" s="44">
        <v>261</v>
      </c>
      <c r="I112" s="39">
        <v>4</v>
      </c>
      <c r="J112" s="45" t="s">
        <v>914</v>
      </c>
      <c r="K112" s="26" t="str">
        <f t="shared" si="8"/>
        <v>251</v>
      </c>
      <c r="L112" s="26" t="str">
        <f t="shared" si="6"/>
        <v>CL59</v>
      </c>
    </row>
    <row r="113" spans="1:14" ht="15.95" customHeight="1" x14ac:dyDescent="0.25">
      <c r="A113" s="40" t="s">
        <v>304</v>
      </c>
      <c r="B113" s="41" t="s">
        <v>136</v>
      </c>
      <c r="C113" s="42" t="s">
        <v>916</v>
      </c>
      <c r="D113" s="43" t="s">
        <v>124</v>
      </c>
      <c r="E113" s="40" t="s">
        <v>16</v>
      </c>
      <c r="F113" s="40" t="s">
        <v>306</v>
      </c>
      <c r="G113" s="25">
        <v>25</v>
      </c>
      <c r="H113" s="44">
        <v>284</v>
      </c>
      <c r="I113" s="39">
        <v>3</v>
      </c>
      <c r="J113" s="45" t="s">
        <v>914</v>
      </c>
      <c r="K113" s="26" t="str">
        <f t="shared" si="8"/>
        <v>251</v>
      </c>
      <c r="L113" s="26" t="str">
        <f t="shared" si="6"/>
        <v>CL59</v>
      </c>
    </row>
    <row r="114" spans="1:14" ht="15.95" customHeight="1" x14ac:dyDescent="0.25">
      <c r="A114" s="40" t="s">
        <v>307</v>
      </c>
      <c r="B114" s="41" t="s">
        <v>308</v>
      </c>
      <c r="C114" s="42" t="s">
        <v>154</v>
      </c>
      <c r="D114" s="43" t="s">
        <v>32</v>
      </c>
      <c r="E114" s="40" t="s">
        <v>33</v>
      </c>
      <c r="F114" s="40" t="s">
        <v>309</v>
      </c>
      <c r="G114" s="25">
        <v>19</v>
      </c>
      <c r="H114" s="44">
        <v>62</v>
      </c>
      <c r="I114" s="39">
        <v>2</v>
      </c>
      <c r="J114" s="45" t="s">
        <v>914</v>
      </c>
      <c r="K114" s="26" t="str">
        <f t="shared" si="8"/>
        <v>261</v>
      </c>
      <c r="L114" s="26" t="str">
        <f t="shared" si="6"/>
        <v>CL59</v>
      </c>
    </row>
    <row r="115" spans="1:14" ht="15.95" customHeight="1" x14ac:dyDescent="0.25">
      <c r="A115" s="40" t="s">
        <v>310</v>
      </c>
      <c r="B115" s="41" t="s">
        <v>311</v>
      </c>
      <c r="C115" s="42" t="s">
        <v>312</v>
      </c>
      <c r="D115" s="43" t="s">
        <v>55</v>
      </c>
      <c r="E115" s="40" t="s">
        <v>33</v>
      </c>
      <c r="F115" s="40" t="s">
        <v>643</v>
      </c>
      <c r="G115" s="25">
        <v>18</v>
      </c>
      <c r="H115" s="44">
        <v>145</v>
      </c>
      <c r="I115" s="39">
        <v>6</v>
      </c>
      <c r="J115" s="45" t="s">
        <v>914</v>
      </c>
      <c r="K115" s="26" t="str">
        <f t="shared" si="8"/>
        <v>291</v>
      </c>
      <c r="L115" s="26" t="str">
        <f t="shared" si="6"/>
        <v>CL59</v>
      </c>
    </row>
    <row r="116" spans="1:14" ht="20.100000000000001" customHeight="1" x14ac:dyDescent="0.25">
      <c r="A116" s="35" t="s">
        <v>313</v>
      </c>
      <c r="B116" s="36"/>
      <c r="C116" s="37"/>
      <c r="D116" s="37"/>
      <c r="E116" s="36"/>
      <c r="F116" s="38"/>
      <c r="G116" s="25"/>
      <c r="H116" s="26"/>
      <c r="I116" s="38"/>
      <c r="J116" s="26" t="s">
        <v>919</v>
      </c>
      <c r="K116" s="25">
        <v>100</v>
      </c>
      <c r="L116" s="26" t="str">
        <f t="shared" si="6"/>
        <v>DC55</v>
      </c>
    </row>
    <row r="117" spans="1:14" ht="20.100000000000001" customHeight="1" x14ac:dyDescent="0.25">
      <c r="A117" s="35" t="s">
        <v>920</v>
      </c>
      <c r="B117" s="36"/>
      <c r="C117" s="37"/>
      <c r="D117" s="37"/>
      <c r="E117" s="36"/>
      <c r="F117" s="38"/>
      <c r="J117" s="26" t="s">
        <v>921</v>
      </c>
      <c r="K117" s="26">
        <v>100</v>
      </c>
      <c r="L117" s="26" t="str">
        <f t="shared" si="6"/>
        <v>DH56</v>
      </c>
    </row>
    <row r="118" spans="1:14" ht="15.95" customHeight="1" x14ac:dyDescent="0.25">
      <c r="A118" s="40">
        <v>11202</v>
      </c>
      <c r="B118" s="41" t="s">
        <v>315</v>
      </c>
      <c r="C118" s="42" t="s">
        <v>39</v>
      </c>
      <c r="D118" s="43" t="s">
        <v>15</v>
      </c>
      <c r="E118" s="40" t="s">
        <v>33</v>
      </c>
      <c r="F118" s="40" t="s">
        <v>107</v>
      </c>
      <c r="G118" s="39">
        <v>32</v>
      </c>
      <c r="H118" s="44">
        <v>48</v>
      </c>
      <c r="I118" s="39">
        <v>2</v>
      </c>
      <c r="J118" s="52" t="s">
        <v>921</v>
      </c>
      <c r="K118" s="26" t="str">
        <f t="shared" ref="K118:K181" si="9">LEFT(A118,3)</f>
        <v>112</v>
      </c>
      <c r="L118" s="26" t="str">
        <f t="shared" si="6"/>
        <v>DH56</v>
      </c>
    </row>
    <row r="119" spans="1:14" ht="15.95" customHeight="1" x14ac:dyDescent="0.25">
      <c r="A119" s="40">
        <v>11202</v>
      </c>
      <c r="B119" s="41" t="s">
        <v>315</v>
      </c>
      <c r="C119" s="42" t="s">
        <v>168</v>
      </c>
      <c r="D119" s="43" t="s">
        <v>15</v>
      </c>
      <c r="E119" s="40" t="s">
        <v>16</v>
      </c>
      <c r="F119" s="40" t="s">
        <v>585</v>
      </c>
      <c r="G119" s="25">
        <v>7</v>
      </c>
      <c r="H119" s="44">
        <v>46</v>
      </c>
      <c r="I119" s="39">
        <v>1</v>
      </c>
      <c r="J119" s="45" t="s">
        <v>921</v>
      </c>
      <c r="K119" s="26" t="str">
        <f t="shared" si="9"/>
        <v>112</v>
      </c>
      <c r="L119" s="26" t="str">
        <f t="shared" si="6"/>
        <v>DH56</v>
      </c>
    </row>
    <row r="120" spans="1:14" s="51" customFormat="1" ht="15.95" customHeight="1" x14ac:dyDescent="0.25">
      <c r="A120" s="40">
        <v>11202</v>
      </c>
      <c r="B120" s="41" t="s">
        <v>315</v>
      </c>
      <c r="C120" s="42" t="s">
        <v>319</v>
      </c>
      <c r="D120" s="43" t="s">
        <v>71</v>
      </c>
      <c r="E120" s="40" t="s">
        <v>33</v>
      </c>
      <c r="F120" s="40" t="s">
        <v>314</v>
      </c>
      <c r="G120" s="25">
        <v>21</v>
      </c>
      <c r="H120" s="44">
        <v>59</v>
      </c>
      <c r="I120" s="39">
        <v>1</v>
      </c>
      <c r="J120" s="45" t="s">
        <v>921</v>
      </c>
      <c r="K120" s="26" t="str">
        <f t="shared" si="9"/>
        <v>112</v>
      </c>
      <c r="L120" s="26" t="str">
        <f t="shared" si="6"/>
        <v>DH56</v>
      </c>
      <c r="M120" s="26"/>
      <c r="N120" s="26"/>
    </row>
    <row r="121" spans="1:14" ht="15.95" customHeight="1" x14ac:dyDescent="0.25">
      <c r="A121" s="40">
        <v>11205</v>
      </c>
      <c r="B121" s="41" t="s">
        <v>27</v>
      </c>
      <c r="C121" s="42" t="s">
        <v>39</v>
      </c>
      <c r="D121" s="43" t="s">
        <v>71</v>
      </c>
      <c r="E121" s="40" t="s">
        <v>16</v>
      </c>
      <c r="F121" s="40" t="s">
        <v>812</v>
      </c>
      <c r="G121" s="39">
        <v>32</v>
      </c>
      <c r="H121" s="44">
        <v>54</v>
      </c>
      <c r="I121" s="39">
        <v>2</v>
      </c>
      <c r="J121" s="45" t="s">
        <v>921</v>
      </c>
      <c r="K121" s="26" t="str">
        <f t="shared" si="9"/>
        <v>112</v>
      </c>
      <c r="L121" s="26" t="str">
        <f t="shared" si="6"/>
        <v>DH56</v>
      </c>
    </row>
    <row r="122" spans="1:14" ht="15.95" customHeight="1" x14ac:dyDescent="0.25">
      <c r="A122" s="40">
        <v>11205</v>
      </c>
      <c r="B122" s="41" t="s">
        <v>27</v>
      </c>
      <c r="C122" s="42" t="s">
        <v>168</v>
      </c>
      <c r="D122" s="43" t="s">
        <v>45</v>
      </c>
      <c r="E122" s="40" t="s">
        <v>33</v>
      </c>
      <c r="F122" s="40" t="s">
        <v>320</v>
      </c>
      <c r="G122" s="39">
        <v>4</v>
      </c>
      <c r="H122" s="44">
        <v>33</v>
      </c>
      <c r="I122" s="39">
        <v>2</v>
      </c>
      <c r="J122" s="45" t="s">
        <v>921</v>
      </c>
      <c r="K122" s="26" t="str">
        <f t="shared" si="9"/>
        <v>112</v>
      </c>
      <c r="L122" s="26" t="str">
        <f t="shared" si="6"/>
        <v>DH56</v>
      </c>
    </row>
    <row r="123" spans="1:14" ht="15.95" customHeight="1" x14ac:dyDescent="0.25">
      <c r="A123" s="40">
        <v>11205</v>
      </c>
      <c r="B123" s="41" t="s">
        <v>27</v>
      </c>
      <c r="C123" s="42" t="s">
        <v>319</v>
      </c>
      <c r="D123" s="43" t="s">
        <v>45</v>
      </c>
      <c r="E123" s="40" t="s">
        <v>16</v>
      </c>
      <c r="F123" s="40" t="s">
        <v>107</v>
      </c>
      <c r="G123" s="39">
        <v>12</v>
      </c>
      <c r="H123" s="44">
        <v>48</v>
      </c>
      <c r="I123" s="39">
        <v>1</v>
      </c>
      <c r="J123" s="45" t="s">
        <v>921</v>
      </c>
      <c r="K123" s="26" t="str">
        <f t="shared" si="9"/>
        <v>112</v>
      </c>
      <c r="L123" s="26" t="str">
        <f t="shared" si="6"/>
        <v>DH56</v>
      </c>
    </row>
    <row r="124" spans="1:14" ht="15.95" customHeight="1" x14ac:dyDescent="0.25">
      <c r="A124" s="40">
        <v>11208</v>
      </c>
      <c r="B124" s="41" t="s">
        <v>321</v>
      </c>
      <c r="C124" s="42" t="s">
        <v>322</v>
      </c>
      <c r="D124" s="43" t="s">
        <v>96</v>
      </c>
      <c r="E124" s="40" t="s">
        <v>33</v>
      </c>
      <c r="F124" s="40" t="s">
        <v>323</v>
      </c>
      <c r="G124" s="39">
        <v>29</v>
      </c>
      <c r="H124" s="39">
        <v>71</v>
      </c>
      <c r="J124" s="26" t="s">
        <v>921</v>
      </c>
      <c r="K124" s="26" t="str">
        <f t="shared" si="9"/>
        <v>112</v>
      </c>
      <c r="L124" s="26" t="str">
        <f t="shared" si="6"/>
        <v>DH56</v>
      </c>
    </row>
    <row r="125" spans="1:14" ht="15.95" customHeight="1" x14ac:dyDescent="0.25">
      <c r="A125" s="40">
        <v>11208</v>
      </c>
      <c r="B125" s="41" t="s">
        <v>321</v>
      </c>
      <c r="C125" s="42" t="s">
        <v>39</v>
      </c>
      <c r="D125" s="43" t="s">
        <v>96</v>
      </c>
      <c r="E125" s="40" t="s">
        <v>16</v>
      </c>
      <c r="F125" s="40" t="s">
        <v>107</v>
      </c>
      <c r="G125" s="39">
        <v>32</v>
      </c>
      <c r="H125" s="44">
        <v>52</v>
      </c>
      <c r="I125" s="39">
        <v>2</v>
      </c>
      <c r="J125" s="45" t="s">
        <v>921</v>
      </c>
      <c r="K125" s="26" t="str">
        <f t="shared" si="9"/>
        <v>112</v>
      </c>
      <c r="L125" s="26" t="str">
        <f t="shared" si="6"/>
        <v>DH56</v>
      </c>
    </row>
    <row r="126" spans="1:14" ht="15.95" customHeight="1" x14ac:dyDescent="0.25">
      <c r="A126" s="40">
        <v>11209</v>
      </c>
      <c r="B126" s="41" t="s">
        <v>36</v>
      </c>
      <c r="C126" s="42" t="s">
        <v>39</v>
      </c>
      <c r="D126" s="43" t="s">
        <v>86</v>
      </c>
      <c r="E126" s="40" t="s">
        <v>16</v>
      </c>
      <c r="F126" s="40" t="s">
        <v>107</v>
      </c>
      <c r="G126" s="39">
        <v>21</v>
      </c>
      <c r="H126" s="44">
        <v>50</v>
      </c>
      <c r="I126" s="39">
        <v>6</v>
      </c>
      <c r="J126" s="45" t="s">
        <v>921</v>
      </c>
      <c r="K126" s="26" t="str">
        <f t="shared" si="9"/>
        <v>112</v>
      </c>
      <c r="L126" s="26" t="str">
        <f t="shared" si="6"/>
        <v>DH56</v>
      </c>
    </row>
    <row r="127" spans="1:14" ht="15.95" customHeight="1" x14ac:dyDescent="0.25">
      <c r="A127" s="40">
        <v>11209</v>
      </c>
      <c r="B127" s="41" t="s">
        <v>36</v>
      </c>
      <c r="C127" s="42" t="s">
        <v>168</v>
      </c>
      <c r="D127" s="43" t="s">
        <v>77</v>
      </c>
      <c r="E127" s="40" t="s">
        <v>33</v>
      </c>
      <c r="F127" s="40" t="s">
        <v>107</v>
      </c>
      <c r="G127" s="39">
        <v>32</v>
      </c>
      <c r="H127" s="44">
        <v>50</v>
      </c>
      <c r="I127" s="39">
        <v>2</v>
      </c>
      <c r="J127" s="45" t="s">
        <v>921</v>
      </c>
      <c r="K127" s="26" t="str">
        <f t="shared" si="9"/>
        <v>112</v>
      </c>
      <c r="L127" s="26" t="str">
        <f t="shared" si="6"/>
        <v>DH56</v>
      </c>
    </row>
    <row r="128" spans="1:14" ht="15.95" customHeight="1" x14ac:dyDescent="0.25">
      <c r="A128" s="40">
        <v>11209</v>
      </c>
      <c r="B128" s="41" t="s">
        <v>36</v>
      </c>
      <c r="C128" s="42" t="s">
        <v>319</v>
      </c>
      <c r="D128" s="43" t="s">
        <v>28</v>
      </c>
      <c r="E128" s="40" t="s">
        <v>33</v>
      </c>
      <c r="F128" s="40" t="s">
        <v>320</v>
      </c>
      <c r="G128" s="25">
        <v>29</v>
      </c>
      <c r="H128" s="44">
        <v>36</v>
      </c>
      <c r="I128" s="39">
        <v>1</v>
      </c>
      <c r="J128" s="45" t="s">
        <v>921</v>
      </c>
      <c r="K128" s="26" t="str">
        <f t="shared" si="9"/>
        <v>112</v>
      </c>
      <c r="L128" s="26" t="str">
        <f t="shared" si="6"/>
        <v>DH56</v>
      </c>
    </row>
    <row r="129" spans="1:12" ht="15.95" customHeight="1" x14ac:dyDescent="0.25">
      <c r="A129" s="40">
        <v>11211</v>
      </c>
      <c r="B129" s="41" t="s">
        <v>41</v>
      </c>
      <c r="C129" s="42" t="s">
        <v>39</v>
      </c>
      <c r="D129" s="43" t="s">
        <v>124</v>
      </c>
      <c r="E129" s="40" t="s">
        <v>33</v>
      </c>
      <c r="F129" s="40" t="s">
        <v>107</v>
      </c>
      <c r="G129" s="39">
        <v>31</v>
      </c>
      <c r="H129" s="46">
        <v>52</v>
      </c>
      <c r="I129" s="39">
        <v>1</v>
      </c>
      <c r="J129" s="45" t="s">
        <v>921</v>
      </c>
      <c r="K129" s="26" t="str">
        <f t="shared" si="9"/>
        <v>112</v>
      </c>
      <c r="L129" s="26" t="str">
        <f t="shared" si="6"/>
        <v>DH56</v>
      </c>
    </row>
    <row r="130" spans="1:12" ht="15.95" customHeight="1" x14ac:dyDescent="0.25">
      <c r="A130" s="40">
        <v>11211</v>
      </c>
      <c r="B130" s="41" t="s">
        <v>41</v>
      </c>
      <c r="C130" s="42" t="s">
        <v>168</v>
      </c>
      <c r="D130" s="43" t="s">
        <v>124</v>
      </c>
      <c r="E130" s="40" t="s">
        <v>16</v>
      </c>
      <c r="F130" s="40" t="s">
        <v>320</v>
      </c>
      <c r="G130" s="25">
        <v>29</v>
      </c>
      <c r="H130" s="44">
        <v>32</v>
      </c>
      <c r="I130" s="39">
        <v>2</v>
      </c>
      <c r="J130" s="45" t="s">
        <v>921</v>
      </c>
      <c r="K130" s="26" t="str">
        <f t="shared" si="9"/>
        <v>112</v>
      </c>
      <c r="L130" s="26" t="str">
        <f t="shared" si="6"/>
        <v>DH56</v>
      </c>
    </row>
    <row r="131" spans="1:12" ht="15.95" customHeight="1" x14ac:dyDescent="0.25">
      <c r="A131" s="40">
        <v>11211</v>
      </c>
      <c r="B131" s="41" t="s">
        <v>41</v>
      </c>
      <c r="C131" s="42" t="s">
        <v>319</v>
      </c>
      <c r="D131" s="43" t="s">
        <v>196</v>
      </c>
      <c r="E131" s="40" t="s">
        <v>33</v>
      </c>
      <c r="F131" s="40" t="s">
        <v>107</v>
      </c>
      <c r="G131" s="25">
        <v>3</v>
      </c>
      <c r="H131" s="46">
        <v>54</v>
      </c>
      <c r="I131" s="39">
        <v>1</v>
      </c>
      <c r="J131" s="47" t="s">
        <v>921</v>
      </c>
      <c r="K131" s="26" t="str">
        <f t="shared" si="9"/>
        <v>112</v>
      </c>
      <c r="L131" s="26" t="str">
        <f t="shared" si="6"/>
        <v>DH56</v>
      </c>
    </row>
    <row r="132" spans="1:12" ht="15.95" customHeight="1" x14ac:dyDescent="0.25">
      <c r="A132" s="40">
        <v>11214</v>
      </c>
      <c r="B132" s="41" t="s">
        <v>326</v>
      </c>
      <c r="C132" s="42" t="s">
        <v>168</v>
      </c>
      <c r="D132" s="43" t="s">
        <v>55</v>
      </c>
      <c r="E132" s="40" t="s">
        <v>33</v>
      </c>
      <c r="F132" s="40" t="s">
        <v>320</v>
      </c>
      <c r="G132" s="39">
        <v>33</v>
      </c>
      <c r="H132" s="44">
        <v>33</v>
      </c>
      <c r="I132" s="39">
        <v>1</v>
      </c>
      <c r="J132" s="45" t="s">
        <v>921</v>
      </c>
      <c r="K132" s="26" t="str">
        <f t="shared" si="9"/>
        <v>112</v>
      </c>
      <c r="L132" s="26" t="str">
        <f t="shared" si="6"/>
        <v>DH56</v>
      </c>
    </row>
    <row r="133" spans="1:12" ht="15.95" customHeight="1" x14ac:dyDescent="0.25">
      <c r="A133" s="40">
        <v>11214</v>
      </c>
      <c r="B133" s="41" t="s">
        <v>326</v>
      </c>
      <c r="C133" s="42" t="s">
        <v>319</v>
      </c>
      <c r="D133" s="43" t="s">
        <v>55</v>
      </c>
      <c r="E133" s="40" t="s">
        <v>16</v>
      </c>
      <c r="F133" s="40" t="s">
        <v>317</v>
      </c>
      <c r="G133" s="39">
        <v>26</v>
      </c>
      <c r="H133" s="44">
        <v>50</v>
      </c>
      <c r="I133" s="39">
        <v>2</v>
      </c>
      <c r="J133" s="45" t="s">
        <v>921</v>
      </c>
      <c r="K133" s="26" t="str">
        <f t="shared" si="9"/>
        <v>112</v>
      </c>
      <c r="L133" s="26" t="str">
        <f t="shared" si="6"/>
        <v>DH56</v>
      </c>
    </row>
    <row r="134" spans="1:12" ht="15.95" customHeight="1" x14ac:dyDescent="0.25">
      <c r="A134" s="40">
        <v>11214</v>
      </c>
      <c r="B134" s="41" t="s">
        <v>326</v>
      </c>
      <c r="C134" s="42" t="s">
        <v>39</v>
      </c>
      <c r="D134" s="43" t="s">
        <v>196</v>
      </c>
      <c r="E134" s="40" t="s">
        <v>16</v>
      </c>
      <c r="F134" s="40" t="s">
        <v>107</v>
      </c>
      <c r="G134" s="39">
        <v>18</v>
      </c>
      <c r="H134" s="44">
        <v>60</v>
      </c>
      <c r="I134" s="39">
        <v>1</v>
      </c>
      <c r="J134" s="45" t="s">
        <v>921</v>
      </c>
      <c r="K134" s="26" t="str">
        <f t="shared" si="9"/>
        <v>112</v>
      </c>
      <c r="L134" s="26" t="str">
        <f t="shared" si="6"/>
        <v>DH56</v>
      </c>
    </row>
    <row r="135" spans="1:12" ht="15.95" customHeight="1" x14ac:dyDescent="0.25">
      <c r="A135" s="40">
        <v>11404</v>
      </c>
      <c r="B135" s="41" t="s">
        <v>44</v>
      </c>
      <c r="C135" s="42" t="s">
        <v>25</v>
      </c>
      <c r="D135" s="43" t="s">
        <v>19</v>
      </c>
      <c r="E135" s="40" t="s">
        <v>16</v>
      </c>
      <c r="F135" s="40" t="s">
        <v>922</v>
      </c>
      <c r="G135" s="39">
        <v>32</v>
      </c>
      <c r="H135" s="44">
        <v>143</v>
      </c>
      <c r="I135" s="39">
        <v>5</v>
      </c>
      <c r="J135" s="45" t="s">
        <v>921</v>
      </c>
      <c r="K135" s="26" t="str">
        <f t="shared" si="9"/>
        <v>114</v>
      </c>
      <c r="L135" s="26" t="str">
        <f t="shared" si="6"/>
        <v>DH56</v>
      </c>
    </row>
    <row r="136" spans="1:12" ht="15.95" customHeight="1" x14ac:dyDescent="0.25">
      <c r="A136" s="40">
        <v>11406</v>
      </c>
      <c r="B136" s="41" t="s">
        <v>327</v>
      </c>
      <c r="C136" s="42" t="s">
        <v>21</v>
      </c>
      <c r="D136" s="43" t="s">
        <v>15</v>
      </c>
      <c r="E136" s="40" t="s">
        <v>16</v>
      </c>
      <c r="F136" s="40" t="s">
        <v>923</v>
      </c>
      <c r="G136" s="39">
        <v>24</v>
      </c>
      <c r="H136" s="44">
        <v>107</v>
      </c>
      <c r="I136" s="39">
        <v>4</v>
      </c>
      <c r="J136" s="45" t="s">
        <v>921</v>
      </c>
      <c r="K136" s="26" t="str">
        <f t="shared" si="9"/>
        <v>114</v>
      </c>
      <c r="L136" s="26" t="str">
        <f t="shared" ref="L136:L199" si="10">RIGHT(J136,2)&amp;LEFT(J136,2)</f>
        <v>DH56</v>
      </c>
    </row>
    <row r="137" spans="1:12" ht="15.95" customHeight="1" x14ac:dyDescent="0.25">
      <c r="A137" s="40">
        <v>11408</v>
      </c>
      <c r="B137" s="41" t="s">
        <v>332</v>
      </c>
      <c r="C137" s="42" t="s">
        <v>25</v>
      </c>
      <c r="D137" s="43" t="s">
        <v>28</v>
      </c>
      <c r="E137" s="40" t="s">
        <v>16</v>
      </c>
      <c r="F137" s="40" t="s">
        <v>924</v>
      </c>
      <c r="G137" s="39">
        <v>11</v>
      </c>
      <c r="H137" s="44">
        <v>132</v>
      </c>
      <c r="I137" s="39">
        <v>4</v>
      </c>
      <c r="J137" s="45" t="s">
        <v>921</v>
      </c>
      <c r="K137" s="26" t="str">
        <f t="shared" si="9"/>
        <v>114</v>
      </c>
      <c r="L137" s="26" t="str">
        <f t="shared" si="10"/>
        <v>DH56</v>
      </c>
    </row>
    <row r="138" spans="1:12" ht="15.95" customHeight="1" x14ac:dyDescent="0.25">
      <c r="A138" s="40">
        <v>11414</v>
      </c>
      <c r="B138" s="41" t="s">
        <v>328</v>
      </c>
      <c r="C138" s="42" t="s">
        <v>21</v>
      </c>
      <c r="D138" s="43" t="s">
        <v>45</v>
      </c>
      <c r="E138" s="40" t="s">
        <v>16</v>
      </c>
      <c r="F138" s="40" t="s">
        <v>323</v>
      </c>
      <c r="G138" s="25">
        <v>29</v>
      </c>
      <c r="H138" s="44">
        <v>88</v>
      </c>
      <c r="I138" s="39">
        <v>1</v>
      </c>
      <c r="J138" s="45" t="s">
        <v>921</v>
      </c>
      <c r="K138" s="26" t="str">
        <f t="shared" si="9"/>
        <v>114</v>
      </c>
      <c r="L138" s="26" t="str">
        <f t="shared" si="10"/>
        <v>DH56</v>
      </c>
    </row>
    <row r="139" spans="1:12" ht="15.95" customHeight="1" x14ac:dyDescent="0.25">
      <c r="A139" s="40">
        <v>11417</v>
      </c>
      <c r="B139" s="41" t="s">
        <v>330</v>
      </c>
      <c r="C139" s="42" t="s">
        <v>21</v>
      </c>
      <c r="D139" s="43" t="s">
        <v>19</v>
      </c>
      <c r="E139" s="40" t="s">
        <v>16</v>
      </c>
      <c r="F139" s="40" t="s">
        <v>925</v>
      </c>
      <c r="G139" s="25">
        <v>28</v>
      </c>
      <c r="H139" s="44">
        <v>81</v>
      </c>
      <c r="I139" s="39">
        <v>1</v>
      </c>
      <c r="J139" s="45" t="s">
        <v>921</v>
      </c>
      <c r="K139" s="26" t="str">
        <f t="shared" si="9"/>
        <v>114</v>
      </c>
      <c r="L139" s="26" t="str">
        <f t="shared" si="10"/>
        <v>DH56</v>
      </c>
    </row>
    <row r="140" spans="1:12" ht="15.95" customHeight="1" x14ac:dyDescent="0.25">
      <c r="A140" s="40">
        <v>11418</v>
      </c>
      <c r="B140" s="41" t="s">
        <v>331</v>
      </c>
      <c r="C140" s="42" t="s">
        <v>21</v>
      </c>
      <c r="D140" s="43" t="s">
        <v>24</v>
      </c>
      <c r="E140" s="40" t="s">
        <v>16</v>
      </c>
      <c r="F140" s="40" t="s">
        <v>926</v>
      </c>
      <c r="G140" s="39">
        <v>2</v>
      </c>
      <c r="H140" s="46">
        <v>96</v>
      </c>
      <c r="I140" s="39">
        <v>1</v>
      </c>
      <c r="J140" s="47" t="s">
        <v>921</v>
      </c>
      <c r="K140" s="26" t="str">
        <f t="shared" si="9"/>
        <v>114</v>
      </c>
      <c r="L140" s="26" t="str">
        <f t="shared" si="10"/>
        <v>DH56</v>
      </c>
    </row>
    <row r="141" spans="1:12" ht="15.95" customHeight="1" x14ac:dyDescent="0.25">
      <c r="A141" s="40">
        <v>11419</v>
      </c>
      <c r="B141" s="41" t="s">
        <v>333</v>
      </c>
      <c r="C141" s="42" t="s">
        <v>21</v>
      </c>
      <c r="D141" s="43" t="s">
        <v>32</v>
      </c>
      <c r="E141" s="40" t="s">
        <v>16</v>
      </c>
      <c r="F141" s="40" t="s">
        <v>74</v>
      </c>
      <c r="G141" s="39">
        <v>27</v>
      </c>
      <c r="H141" s="44">
        <v>85</v>
      </c>
      <c r="I141" s="39">
        <v>5</v>
      </c>
      <c r="J141" s="45" t="s">
        <v>921</v>
      </c>
      <c r="K141" s="26" t="str">
        <f t="shared" si="9"/>
        <v>114</v>
      </c>
      <c r="L141" s="26" t="str">
        <f t="shared" si="10"/>
        <v>DH56</v>
      </c>
    </row>
    <row r="142" spans="1:12" ht="15.95" customHeight="1" x14ac:dyDescent="0.25">
      <c r="A142" s="40">
        <v>11432</v>
      </c>
      <c r="B142" s="41" t="s">
        <v>334</v>
      </c>
      <c r="C142" s="42" t="s">
        <v>21</v>
      </c>
      <c r="D142" s="43" t="s">
        <v>124</v>
      </c>
      <c r="E142" s="40" t="s">
        <v>16</v>
      </c>
      <c r="F142" s="40" t="s">
        <v>323</v>
      </c>
      <c r="G142" s="39">
        <v>25</v>
      </c>
      <c r="H142" s="44">
        <v>95</v>
      </c>
      <c r="I142" s="39">
        <v>1</v>
      </c>
      <c r="J142" s="45" t="s">
        <v>921</v>
      </c>
      <c r="K142" s="26" t="str">
        <f t="shared" si="9"/>
        <v>114</v>
      </c>
      <c r="L142" s="26" t="str">
        <f t="shared" si="10"/>
        <v>DH56</v>
      </c>
    </row>
    <row r="143" spans="1:12" ht="15.95" customHeight="1" x14ac:dyDescent="0.25">
      <c r="A143" s="1">
        <v>11433</v>
      </c>
      <c r="B143" s="2" t="s">
        <v>335</v>
      </c>
      <c r="C143" s="3" t="s">
        <v>21</v>
      </c>
      <c r="D143" s="4" t="s">
        <v>55</v>
      </c>
      <c r="E143" s="1" t="s">
        <v>16</v>
      </c>
      <c r="F143" s="1" t="s">
        <v>296</v>
      </c>
      <c r="G143" s="39">
        <v>9</v>
      </c>
      <c r="H143" s="44">
        <v>84</v>
      </c>
      <c r="I143" s="39">
        <v>2</v>
      </c>
      <c r="J143" s="45" t="s">
        <v>921</v>
      </c>
      <c r="K143" s="26" t="str">
        <f t="shared" si="9"/>
        <v>114</v>
      </c>
      <c r="L143" s="26" t="str">
        <f t="shared" si="10"/>
        <v>DH56</v>
      </c>
    </row>
    <row r="144" spans="1:12" ht="15.95" customHeight="1" x14ac:dyDescent="0.25">
      <c r="A144" s="40">
        <v>11441</v>
      </c>
      <c r="B144" s="41" t="s">
        <v>329</v>
      </c>
      <c r="C144" s="42" t="s">
        <v>21</v>
      </c>
      <c r="D144" s="43" t="s">
        <v>96</v>
      </c>
      <c r="E144" s="40" t="s">
        <v>16</v>
      </c>
      <c r="F144" s="40" t="s">
        <v>455</v>
      </c>
      <c r="G144" s="39">
        <v>15</v>
      </c>
      <c r="H144" s="44">
        <v>94</v>
      </c>
      <c r="I144" s="39">
        <v>2</v>
      </c>
      <c r="J144" s="45" t="s">
        <v>921</v>
      </c>
      <c r="K144" s="26" t="str">
        <f t="shared" si="9"/>
        <v>114</v>
      </c>
      <c r="L144" s="26" t="str">
        <f t="shared" si="10"/>
        <v>DH56</v>
      </c>
    </row>
    <row r="145" spans="1:12" ht="15.95" customHeight="1" x14ac:dyDescent="0.25">
      <c r="A145" s="40">
        <v>12102</v>
      </c>
      <c r="B145" s="41" t="s">
        <v>48</v>
      </c>
      <c r="C145" s="42" t="s">
        <v>21</v>
      </c>
      <c r="D145" s="43" t="s">
        <v>19</v>
      </c>
      <c r="E145" s="40" t="s">
        <v>16</v>
      </c>
      <c r="F145" s="40" t="s">
        <v>325</v>
      </c>
      <c r="G145" s="25">
        <v>17</v>
      </c>
      <c r="H145" s="44">
        <v>98</v>
      </c>
      <c r="I145" s="50"/>
      <c r="J145" s="45" t="s">
        <v>921</v>
      </c>
      <c r="K145" s="26" t="str">
        <f t="shared" si="9"/>
        <v>121</v>
      </c>
      <c r="L145" s="26" t="str">
        <f t="shared" si="10"/>
        <v>DH56</v>
      </c>
    </row>
    <row r="146" spans="1:12" ht="15.95" customHeight="1" x14ac:dyDescent="0.25">
      <c r="A146" s="40">
        <v>12105</v>
      </c>
      <c r="B146" s="41" t="s">
        <v>336</v>
      </c>
      <c r="C146" s="42" t="s">
        <v>21</v>
      </c>
      <c r="D146" s="43" t="s">
        <v>15</v>
      </c>
      <c r="E146" s="40" t="s">
        <v>16</v>
      </c>
      <c r="F146" s="40" t="s">
        <v>325</v>
      </c>
      <c r="G146" s="25">
        <v>9</v>
      </c>
      <c r="H146" s="44">
        <v>94</v>
      </c>
      <c r="I146" s="39">
        <v>3</v>
      </c>
      <c r="J146" s="45" t="s">
        <v>921</v>
      </c>
      <c r="K146" s="26" t="str">
        <f t="shared" si="9"/>
        <v>121</v>
      </c>
      <c r="L146" s="26" t="str">
        <f t="shared" si="10"/>
        <v>DH56</v>
      </c>
    </row>
    <row r="147" spans="1:12" ht="15.95" customHeight="1" x14ac:dyDescent="0.25">
      <c r="A147" s="40">
        <v>12203</v>
      </c>
      <c r="B147" s="41" t="s">
        <v>62</v>
      </c>
      <c r="C147" s="42" t="s">
        <v>21</v>
      </c>
      <c r="D147" s="43" t="s">
        <v>124</v>
      </c>
      <c r="E147" s="40" t="s">
        <v>16</v>
      </c>
      <c r="F147" s="40" t="s">
        <v>325</v>
      </c>
      <c r="G147" s="39">
        <v>31</v>
      </c>
      <c r="H147" s="44">
        <v>87</v>
      </c>
      <c r="I147" s="39">
        <v>1</v>
      </c>
      <c r="J147" s="45" t="s">
        <v>921</v>
      </c>
      <c r="K147" s="26" t="str">
        <f t="shared" si="9"/>
        <v>122</v>
      </c>
      <c r="L147" s="26" t="str">
        <f t="shared" si="10"/>
        <v>DH56</v>
      </c>
    </row>
    <row r="148" spans="1:12" ht="15.95" customHeight="1" x14ac:dyDescent="0.25">
      <c r="A148" s="40">
        <v>12205</v>
      </c>
      <c r="B148" s="41" t="s">
        <v>58</v>
      </c>
      <c r="C148" s="42" t="s">
        <v>21</v>
      </c>
      <c r="D148" s="43" t="s">
        <v>28</v>
      </c>
      <c r="E148" s="40" t="s">
        <v>16</v>
      </c>
      <c r="F148" s="40" t="s">
        <v>325</v>
      </c>
      <c r="G148" s="39">
        <v>4</v>
      </c>
      <c r="H148" s="44">
        <v>105</v>
      </c>
      <c r="I148" s="39">
        <v>8</v>
      </c>
      <c r="J148" s="45" t="s">
        <v>921</v>
      </c>
      <c r="K148" s="26" t="str">
        <f t="shared" si="9"/>
        <v>122</v>
      </c>
      <c r="L148" s="26" t="str">
        <f t="shared" si="10"/>
        <v>DH56</v>
      </c>
    </row>
    <row r="149" spans="1:12" ht="15.95" customHeight="1" x14ac:dyDescent="0.25">
      <c r="A149" s="40">
        <v>12206</v>
      </c>
      <c r="B149" s="41" t="s">
        <v>67</v>
      </c>
      <c r="C149" s="42" t="s">
        <v>21</v>
      </c>
      <c r="D149" s="43" t="s">
        <v>15</v>
      </c>
      <c r="E149" s="40" t="s">
        <v>16</v>
      </c>
      <c r="F149" s="40" t="s">
        <v>337</v>
      </c>
      <c r="G149" s="39">
        <v>23</v>
      </c>
      <c r="H149" s="44">
        <v>95</v>
      </c>
      <c r="I149" s="39">
        <v>3</v>
      </c>
      <c r="J149" s="45" t="s">
        <v>921</v>
      </c>
      <c r="K149" s="26" t="str">
        <f t="shared" si="9"/>
        <v>122</v>
      </c>
      <c r="L149" s="26" t="str">
        <f t="shared" si="10"/>
        <v>DH56</v>
      </c>
    </row>
    <row r="150" spans="1:12" ht="15.95" customHeight="1" x14ac:dyDescent="0.25">
      <c r="A150" s="40">
        <v>12305</v>
      </c>
      <c r="B150" s="41" t="s">
        <v>341</v>
      </c>
      <c r="C150" s="42" t="s">
        <v>21</v>
      </c>
      <c r="D150" s="43" t="s">
        <v>19</v>
      </c>
      <c r="E150" s="40" t="s">
        <v>16</v>
      </c>
      <c r="F150" s="40" t="s">
        <v>927</v>
      </c>
      <c r="G150" s="25">
        <v>17</v>
      </c>
      <c r="H150" s="44">
        <v>55</v>
      </c>
      <c r="I150" s="39">
        <v>3</v>
      </c>
      <c r="J150" s="45" t="s">
        <v>921</v>
      </c>
      <c r="K150" s="26" t="str">
        <f t="shared" si="9"/>
        <v>123</v>
      </c>
      <c r="L150" s="26" t="str">
        <f t="shared" si="10"/>
        <v>DH56</v>
      </c>
    </row>
    <row r="151" spans="1:12" ht="15.95" customHeight="1" x14ac:dyDescent="0.25">
      <c r="A151" s="40">
        <v>12308</v>
      </c>
      <c r="B151" s="41" t="s">
        <v>339</v>
      </c>
      <c r="C151" s="42" t="s">
        <v>21</v>
      </c>
      <c r="D151" s="43" t="s">
        <v>15</v>
      </c>
      <c r="E151" s="40" t="s">
        <v>16</v>
      </c>
      <c r="F151" s="40" t="s">
        <v>928</v>
      </c>
      <c r="G151" s="39">
        <v>20</v>
      </c>
      <c r="H151" s="44">
        <v>53</v>
      </c>
      <c r="I151" s="39">
        <v>1</v>
      </c>
      <c r="J151" s="45" t="s">
        <v>921</v>
      </c>
      <c r="K151" s="26" t="str">
        <f t="shared" si="9"/>
        <v>123</v>
      </c>
      <c r="L151" s="26" t="str">
        <f t="shared" si="10"/>
        <v>DH56</v>
      </c>
    </row>
    <row r="152" spans="1:12" ht="15.95" customHeight="1" x14ac:dyDescent="0.25">
      <c r="A152" s="40">
        <v>12314</v>
      </c>
      <c r="B152" s="41" t="s">
        <v>342</v>
      </c>
      <c r="C152" s="42" t="s">
        <v>21</v>
      </c>
      <c r="D152" s="43" t="s">
        <v>28</v>
      </c>
      <c r="E152" s="40" t="s">
        <v>16</v>
      </c>
      <c r="F152" s="40" t="s">
        <v>927</v>
      </c>
      <c r="G152" s="39">
        <v>12</v>
      </c>
      <c r="H152" s="44">
        <v>59</v>
      </c>
      <c r="I152" s="39">
        <v>4</v>
      </c>
      <c r="J152" s="45" t="s">
        <v>921</v>
      </c>
      <c r="K152" s="26" t="str">
        <f t="shared" si="9"/>
        <v>123</v>
      </c>
      <c r="L152" s="26" t="str">
        <f t="shared" si="10"/>
        <v>DH56</v>
      </c>
    </row>
    <row r="153" spans="1:12" ht="15.95" customHeight="1" x14ac:dyDescent="0.25">
      <c r="A153" s="40">
        <v>12317</v>
      </c>
      <c r="B153" s="41" t="s">
        <v>344</v>
      </c>
      <c r="C153" s="42" t="s">
        <v>39</v>
      </c>
      <c r="D153" s="43" t="s">
        <v>55</v>
      </c>
      <c r="E153" s="40" t="s">
        <v>16</v>
      </c>
      <c r="F153" s="40" t="s">
        <v>929</v>
      </c>
      <c r="G153" s="39">
        <v>10</v>
      </c>
      <c r="H153" s="44">
        <v>49</v>
      </c>
      <c r="I153" s="39">
        <v>9</v>
      </c>
      <c r="J153" s="45" t="s">
        <v>921</v>
      </c>
      <c r="K153" s="26" t="str">
        <f t="shared" si="9"/>
        <v>123</v>
      </c>
      <c r="L153" s="26" t="str">
        <f t="shared" si="10"/>
        <v>DH56</v>
      </c>
    </row>
    <row r="154" spans="1:12" ht="15.95" customHeight="1" x14ac:dyDescent="0.25">
      <c r="A154" s="40">
        <v>12318</v>
      </c>
      <c r="B154" s="41" t="s">
        <v>343</v>
      </c>
      <c r="C154" s="42" t="s">
        <v>21</v>
      </c>
      <c r="D154" s="43" t="s">
        <v>32</v>
      </c>
      <c r="E154" s="40" t="s">
        <v>16</v>
      </c>
      <c r="F154" s="40" t="s">
        <v>929</v>
      </c>
      <c r="G154" s="39">
        <v>25</v>
      </c>
      <c r="H154" s="44">
        <v>61</v>
      </c>
      <c r="I154" s="39">
        <v>6</v>
      </c>
      <c r="J154" s="45" t="s">
        <v>921</v>
      </c>
      <c r="K154" s="26" t="str">
        <f t="shared" si="9"/>
        <v>123</v>
      </c>
      <c r="L154" s="26" t="str">
        <f t="shared" si="10"/>
        <v>DH56</v>
      </c>
    </row>
    <row r="155" spans="1:12" ht="15.95" customHeight="1" x14ac:dyDescent="0.25">
      <c r="A155" s="40">
        <v>13106</v>
      </c>
      <c r="B155" s="41" t="s">
        <v>352</v>
      </c>
      <c r="C155" s="42" t="s">
        <v>21</v>
      </c>
      <c r="D155" s="43" t="s">
        <v>32</v>
      </c>
      <c r="E155" s="40" t="s">
        <v>16</v>
      </c>
      <c r="F155" s="40" t="s">
        <v>505</v>
      </c>
      <c r="G155" s="25">
        <v>5</v>
      </c>
      <c r="H155" s="46">
        <v>67</v>
      </c>
      <c r="I155" s="39">
        <v>2</v>
      </c>
      <c r="J155" s="47" t="s">
        <v>921</v>
      </c>
      <c r="K155" s="26" t="str">
        <f t="shared" si="9"/>
        <v>131</v>
      </c>
      <c r="L155" s="26" t="str">
        <f t="shared" si="10"/>
        <v>DH56</v>
      </c>
    </row>
    <row r="156" spans="1:12" ht="15.95" customHeight="1" x14ac:dyDescent="0.25">
      <c r="A156" s="40">
        <v>13125</v>
      </c>
      <c r="B156" s="41" t="s">
        <v>346</v>
      </c>
      <c r="C156" s="42" t="s">
        <v>39</v>
      </c>
      <c r="D156" s="43" t="s">
        <v>15</v>
      </c>
      <c r="E156" s="40" t="s">
        <v>16</v>
      </c>
      <c r="F156" s="40" t="s">
        <v>97</v>
      </c>
      <c r="G156" s="39">
        <v>1</v>
      </c>
      <c r="H156" s="44">
        <v>27</v>
      </c>
      <c r="I156" s="39">
        <v>4</v>
      </c>
      <c r="J156" s="45" t="s">
        <v>921</v>
      </c>
      <c r="K156" s="26" t="str">
        <f t="shared" si="9"/>
        <v>131</v>
      </c>
      <c r="L156" s="26" t="str">
        <f t="shared" si="10"/>
        <v>DH56</v>
      </c>
    </row>
    <row r="157" spans="1:12" ht="15.95" customHeight="1" x14ac:dyDescent="0.25">
      <c r="A157" s="40">
        <v>13161</v>
      </c>
      <c r="B157" s="41" t="s">
        <v>350</v>
      </c>
      <c r="C157" s="42" t="s">
        <v>21</v>
      </c>
      <c r="D157" s="43" t="s">
        <v>28</v>
      </c>
      <c r="E157" s="40" t="s">
        <v>16</v>
      </c>
      <c r="F157" s="40" t="s">
        <v>354</v>
      </c>
      <c r="G157" s="39">
        <v>19</v>
      </c>
      <c r="H157" s="46">
        <v>62</v>
      </c>
      <c r="I157" s="39">
        <v>3</v>
      </c>
      <c r="J157" s="47" t="s">
        <v>921</v>
      </c>
      <c r="K157" s="26" t="str">
        <f t="shared" si="9"/>
        <v>131</v>
      </c>
      <c r="L157" s="26" t="str">
        <f t="shared" si="10"/>
        <v>DH56</v>
      </c>
    </row>
    <row r="158" spans="1:12" ht="15.95" customHeight="1" x14ac:dyDescent="0.25">
      <c r="A158" s="40">
        <v>13171</v>
      </c>
      <c r="B158" s="41" t="s">
        <v>113</v>
      </c>
      <c r="C158" s="42" t="s">
        <v>25</v>
      </c>
      <c r="D158" s="43" t="s">
        <v>45</v>
      </c>
      <c r="E158" s="40" t="s">
        <v>16</v>
      </c>
      <c r="F158" s="40" t="s">
        <v>638</v>
      </c>
      <c r="G158" s="25">
        <v>31</v>
      </c>
      <c r="H158" s="44">
        <v>148</v>
      </c>
      <c r="I158" s="39">
        <v>1</v>
      </c>
      <c r="J158" s="45" t="s">
        <v>921</v>
      </c>
      <c r="K158" s="26" t="str">
        <f t="shared" si="9"/>
        <v>131</v>
      </c>
      <c r="L158" s="26" t="str">
        <f t="shared" si="10"/>
        <v>DH56</v>
      </c>
    </row>
    <row r="159" spans="1:12" ht="15.95" customHeight="1" x14ac:dyDescent="0.25">
      <c r="A159" s="40">
        <v>13182</v>
      </c>
      <c r="B159" s="41" t="s">
        <v>348</v>
      </c>
      <c r="C159" s="42" t="s">
        <v>21</v>
      </c>
      <c r="D159" s="43" t="s">
        <v>19</v>
      </c>
      <c r="E159" s="40" t="s">
        <v>16</v>
      </c>
      <c r="F159" s="40" t="s">
        <v>699</v>
      </c>
      <c r="G159" s="39">
        <v>26</v>
      </c>
      <c r="H159" s="44">
        <v>45</v>
      </c>
      <c r="I159" s="39">
        <v>5</v>
      </c>
      <c r="J159" s="45" t="s">
        <v>921</v>
      </c>
      <c r="K159" s="26" t="str">
        <f t="shared" si="9"/>
        <v>131</v>
      </c>
      <c r="L159" s="26" t="str">
        <f t="shared" si="10"/>
        <v>DH56</v>
      </c>
    </row>
    <row r="160" spans="1:12" ht="15.95" customHeight="1" x14ac:dyDescent="0.25">
      <c r="A160" s="40">
        <v>13212</v>
      </c>
      <c r="B160" s="41" t="s">
        <v>359</v>
      </c>
      <c r="C160" s="42" t="s">
        <v>21</v>
      </c>
      <c r="D160" s="43" t="s">
        <v>124</v>
      </c>
      <c r="E160" s="40" t="s">
        <v>16</v>
      </c>
      <c r="F160" s="40" t="s">
        <v>354</v>
      </c>
      <c r="G160" s="39">
        <v>11</v>
      </c>
      <c r="H160" s="44">
        <v>66</v>
      </c>
      <c r="I160" s="39">
        <v>4</v>
      </c>
      <c r="J160" s="45" t="s">
        <v>921</v>
      </c>
      <c r="K160" s="26" t="str">
        <f t="shared" si="9"/>
        <v>132</v>
      </c>
      <c r="L160" s="26" t="str">
        <f t="shared" si="10"/>
        <v>DH56</v>
      </c>
    </row>
    <row r="161" spans="1:12" ht="15.95" customHeight="1" x14ac:dyDescent="0.25">
      <c r="A161" s="40">
        <v>13222</v>
      </c>
      <c r="B161" s="41" t="s">
        <v>356</v>
      </c>
      <c r="C161" s="42" t="s">
        <v>21</v>
      </c>
      <c r="D161" s="43" t="s">
        <v>24</v>
      </c>
      <c r="E161" s="40" t="s">
        <v>16</v>
      </c>
      <c r="F161" s="40" t="s">
        <v>601</v>
      </c>
      <c r="G161" s="39">
        <v>22</v>
      </c>
      <c r="H161" s="44">
        <v>61</v>
      </c>
      <c r="I161" s="39">
        <v>8</v>
      </c>
      <c r="J161" s="45" t="s">
        <v>921</v>
      </c>
      <c r="K161" s="26" t="str">
        <f t="shared" si="9"/>
        <v>132</v>
      </c>
      <c r="L161" s="26" t="str">
        <f t="shared" si="10"/>
        <v>DH56</v>
      </c>
    </row>
    <row r="162" spans="1:12" ht="15.95" customHeight="1" x14ac:dyDescent="0.25">
      <c r="A162" s="40">
        <v>13223</v>
      </c>
      <c r="B162" s="41" t="s">
        <v>353</v>
      </c>
      <c r="C162" s="42" t="s">
        <v>21</v>
      </c>
      <c r="D162" s="43" t="s">
        <v>15</v>
      </c>
      <c r="E162" s="40" t="s">
        <v>16</v>
      </c>
      <c r="F162" s="40" t="s">
        <v>354</v>
      </c>
      <c r="G162" s="25">
        <v>12</v>
      </c>
      <c r="H162" s="44">
        <v>64</v>
      </c>
      <c r="I162" s="39">
        <v>2</v>
      </c>
      <c r="J162" s="45" t="s">
        <v>921</v>
      </c>
      <c r="K162" s="26" t="str">
        <f t="shared" si="9"/>
        <v>132</v>
      </c>
      <c r="L162" s="26" t="str">
        <f t="shared" si="10"/>
        <v>DH56</v>
      </c>
    </row>
    <row r="163" spans="1:12" ht="15.95" customHeight="1" x14ac:dyDescent="0.25">
      <c r="A163" s="40">
        <v>13224</v>
      </c>
      <c r="B163" s="41" t="s">
        <v>355</v>
      </c>
      <c r="C163" s="42" t="s">
        <v>21</v>
      </c>
      <c r="D163" s="43" t="s">
        <v>19</v>
      </c>
      <c r="E163" s="40" t="s">
        <v>16</v>
      </c>
      <c r="F163" s="40" t="s">
        <v>598</v>
      </c>
      <c r="G163" s="25">
        <v>27</v>
      </c>
      <c r="H163" s="44">
        <v>58</v>
      </c>
      <c r="I163" s="39">
        <v>2</v>
      </c>
      <c r="J163" s="45" t="s">
        <v>921</v>
      </c>
      <c r="K163" s="26" t="str">
        <f t="shared" si="9"/>
        <v>132</v>
      </c>
      <c r="L163" s="26" t="str">
        <f t="shared" si="10"/>
        <v>DH56</v>
      </c>
    </row>
    <row r="164" spans="1:12" ht="15.95" customHeight="1" x14ac:dyDescent="0.25">
      <c r="A164" s="40">
        <v>13227</v>
      </c>
      <c r="B164" s="41" t="s">
        <v>357</v>
      </c>
      <c r="C164" s="42" t="s">
        <v>21</v>
      </c>
      <c r="D164" s="43" t="s">
        <v>28</v>
      </c>
      <c r="E164" s="40" t="s">
        <v>16</v>
      </c>
      <c r="F164" s="40" t="s">
        <v>474</v>
      </c>
      <c r="G164" s="39">
        <v>17</v>
      </c>
      <c r="H164" s="44">
        <v>62</v>
      </c>
      <c r="I164" s="39">
        <v>2</v>
      </c>
      <c r="J164" s="45" t="s">
        <v>921</v>
      </c>
      <c r="K164" s="26" t="str">
        <f t="shared" si="9"/>
        <v>132</v>
      </c>
      <c r="L164" s="26" t="str">
        <f t="shared" si="10"/>
        <v>DH56</v>
      </c>
    </row>
    <row r="165" spans="1:12" ht="15.95" customHeight="1" x14ac:dyDescent="0.25">
      <c r="A165" s="40">
        <v>13233</v>
      </c>
      <c r="B165" s="41" t="s">
        <v>358</v>
      </c>
      <c r="C165" s="42" t="s">
        <v>21</v>
      </c>
      <c r="D165" s="43" t="s">
        <v>32</v>
      </c>
      <c r="E165" s="40" t="s">
        <v>16</v>
      </c>
      <c r="F165" s="40" t="s">
        <v>699</v>
      </c>
      <c r="G165" s="39">
        <v>20</v>
      </c>
      <c r="H165" s="44">
        <v>57</v>
      </c>
      <c r="I165" s="39">
        <v>2</v>
      </c>
      <c r="J165" s="45" t="s">
        <v>921</v>
      </c>
      <c r="K165" s="26" t="str">
        <f t="shared" si="9"/>
        <v>132</v>
      </c>
      <c r="L165" s="26" t="str">
        <f t="shared" si="10"/>
        <v>DH56</v>
      </c>
    </row>
    <row r="166" spans="1:12" ht="15.95" customHeight="1" x14ac:dyDescent="0.25">
      <c r="A166" s="40">
        <v>13234</v>
      </c>
      <c r="B166" s="41" t="s">
        <v>245</v>
      </c>
      <c r="C166" s="42" t="s">
        <v>39</v>
      </c>
      <c r="D166" s="43" t="s">
        <v>45</v>
      </c>
      <c r="E166" s="40" t="s">
        <v>16</v>
      </c>
      <c r="F166" s="40" t="s">
        <v>97</v>
      </c>
      <c r="G166" s="25">
        <v>25</v>
      </c>
      <c r="H166" s="44">
        <v>20</v>
      </c>
      <c r="I166" s="39">
        <v>4</v>
      </c>
      <c r="J166" s="45" t="s">
        <v>921</v>
      </c>
      <c r="K166" s="26" t="str">
        <f t="shared" si="9"/>
        <v>132</v>
      </c>
      <c r="L166" s="26" t="str">
        <f t="shared" si="10"/>
        <v>DH56</v>
      </c>
    </row>
    <row r="167" spans="1:12" ht="15.95" customHeight="1" x14ac:dyDescent="0.25">
      <c r="A167" s="40">
        <v>13304</v>
      </c>
      <c r="B167" s="41" t="s">
        <v>371</v>
      </c>
      <c r="C167" s="42" t="s">
        <v>39</v>
      </c>
      <c r="D167" s="43" t="s">
        <v>124</v>
      </c>
      <c r="E167" s="40" t="s">
        <v>16</v>
      </c>
      <c r="F167" s="40" t="s">
        <v>493</v>
      </c>
      <c r="G167" s="39">
        <v>6</v>
      </c>
      <c r="H167" s="44">
        <v>39</v>
      </c>
      <c r="I167" s="39">
        <v>1</v>
      </c>
      <c r="J167" s="45" t="s">
        <v>921</v>
      </c>
      <c r="K167" s="26" t="str">
        <f t="shared" si="9"/>
        <v>133</v>
      </c>
      <c r="L167" s="26" t="str">
        <f t="shared" si="10"/>
        <v>DH56</v>
      </c>
    </row>
    <row r="168" spans="1:12" ht="15.95" customHeight="1" x14ac:dyDescent="0.25">
      <c r="A168" s="40">
        <v>13314</v>
      </c>
      <c r="B168" s="41" t="s">
        <v>372</v>
      </c>
      <c r="C168" s="42" t="s">
        <v>25</v>
      </c>
      <c r="D168" s="43" t="s">
        <v>55</v>
      </c>
      <c r="E168" s="40" t="s">
        <v>16</v>
      </c>
      <c r="F168" s="40" t="s">
        <v>176</v>
      </c>
      <c r="G168" s="39">
        <v>26</v>
      </c>
      <c r="H168" s="44">
        <v>145</v>
      </c>
      <c r="I168" s="39">
        <v>6</v>
      </c>
      <c r="J168" s="45" t="s">
        <v>921</v>
      </c>
      <c r="K168" s="26" t="str">
        <f t="shared" si="9"/>
        <v>133</v>
      </c>
      <c r="L168" s="26" t="str">
        <f t="shared" si="10"/>
        <v>DH56</v>
      </c>
    </row>
    <row r="169" spans="1:12" ht="15.95" customHeight="1" x14ac:dyDescent="0.25">
      <c r="A169" s="40">
        <v>13315</v>
      </c>
      <c r="B169" s="41" t="s">
        <v>363</v>
      </c>
      <c r="C169" s="42" t="s">
        <v>25</v>
      </c>
      <c r="D169" s="43" t="s">
        <v>24</v>
      </c>
      <c r="E169" s="40" t="s">
        <v>16</v>
      </c>
      <c r="F169" s="40" t="s">
        <v>176</v>
      </c>
      <c r="G169" s="39">
        <v>22</v>
      </c>
      <c r="H169" s="44">
        <v>143</v>
      </c>
      <c r="I169" s="39">
        <v>8</v>
      </c>
      <c r="J169" s="45" t="s">
        <v>921</v>
      </c>
      <c r="K169" s="26" t="str">
        <f t="shared" si="9"/>
        <v>133</v>
      </c>
      <c r="L169" s="26" t="str">
        <f t="shared" si="10"/>
        <v>DH56</v>
      </c>
    </row>
    <row r="170" spans="1:12" ht="15.95" customHeight="1" x14ac:dyDescent="0.25">
      <c r="A170" s="40">
        <v>13316</v>
      </c>
      <c r="B170" s="41" t="s">
        <v>360</v>
      </c>
      <c r="C170" s="42" t="s">
        <v>25</v>
      </c>
      <c r="D170" s="43" t="s">
        <v>15</v>
      </c>
      <c r="E170" s="40" t="s">
        <v>16</v>
      </c>
      <c r="F170" s="40" t="s">
        <v>176</v>
      </c>
      <c r="G170" s="39">
        <v>18</v>
      </c>
      <c r="H170" s="44">
        <v>151</v>
      </c>
      <c r="I170" s="39">
        <v>3</v>
      </c>
      <c r="J170" s="45" t="s">
        <v>921</v>
      </c>
      <c r="K170" s="26" t="str">
        <f t="shared" si="9"/>
        <v>133</v>
      </c>
      <c r="L170" s="26" t="str">
        <f t="shared" si="10"/>
        <v>DH56</v>
      </c>
    </row>
    <row r="171" spans="1:12" ht="15.95" customHeight="1" x14ac:dyDescent="0.25">
      <c r="A171" s="40">
        <v>13317</v>
      </c>
      <c r="B171" s="41" t="s">
        <v>361</v>
      </c>
      <c r="C171" s="42" t="s">
        <v>25</v>
      </c>
      <c r="D171" s="43" t="s">
        <v>45</v>
      </c>
      <c r="E171" s="40" t="s">
        <v>16</v>
      </c>
      <c r="F171" s="40" t="s">
        <v>176</v>
      </c>
      <c r="G171" s="25">
        <v>27</v>
      </c>
      <c r="H171" s="44">
        <v>170</v>
      </c>
      <c r="I171" s="39">
        <v>3</v>
      </c>
      <c r="J171" s="45" t="s">
        <v>921</v>
      </c>
      <c r="K171" s="26" t="str">
        <f t="shared" si="9"/>
        <v>133</v>
      </c>
      <c r="L171" s="26" t="str">
        <f t="shared" si="10"/>
        <v>DH56</v>
      </c>
    </row>
    <row r="172" spans="1:12" ht="15.95" customHeight="1" x14ac:dyDescent="0.25">
      <c r="A172" s="40">
        <v>13319</v>
      </c>
      <c r="B172" s="41" t="s">
        <v>369</v>
      </c>
      <c r="C172" s="42" t="s">
        <v>39</v>
      </c>
      <c r="D172" s="43" t="s">
        <v>124</v>
      </c>
      <c r="E172" s="40" t="s">
        <v>33</v>
      </c>
      <c r="F172" s="40" t="s">
        <v>316</v>
      </c>
      <c r="G172" s="39">
        <v>3</v>
      </c>
      <c r="H172" s="46">
        <v>40</v>
      </c>
      <c r="I172" s="39">
        <v>3</v>
      </c>
      <c r="J172" s="47" t="s">
        <v>921</v>
      </c>
      <c r="K172" s="26" t="str">
        <f t="shared" si="9"/>
        <v>133</v>
      </c>
      <c r="L172" s="26" t="str">
        <f t="shared" si="10"/>
        <v>DH56</v>
      </c>
    </row>
    <row r="173" spans="1:12" ht="15.95" customHeight="1" x14ac:dyDescent="0.25">
      <c r="A173" s="40">
        <v>13333</v>
      </c>
      <c r="B173" s="41" t="s">
        <v>365</v>
      </c>
      <c r="C173" s="42" t="s">
        <v>25</v>
      </c>
      <c r="D173" s="43" t="s">
        <v>32</v>
      </c>
      <c r="E173" s="40" t="s">
        <v>16</v>
      </c>
      <c r="F173" s="40" t="s">
        <v>176</v>
      </c>
      <c r="G173" s="25">
        <v>12</v>
      </c>
      <c r="H173" s="44">
        <v>154</v>
      </c>
      <c r="I173" s="53">
        <v>1</v>
      </c>
      <c r="J173" s="45" t="s">
        <v>921</v>
      </c>
      <c r="K173" s="26" t="str">
        <f t="shared" si="9"/>
        <v>133</v>
      </c>
      <c r="L173" s="26" t="str">
        <f t="shared" si="10"/>
        <v>DH56</v>
      </c>
    </row>
    <row r="174" spans="1:12" ht="15.95" customHeight="1" x14ac:dyDescent="0.25">
      <c r="A174" s="40">
        <v>13337</v>
      </c>
      <c r="B174" s="41" t="s">
        <v>364</v>
      </c>
      <c r="C174" s="42" t="s">
        <v>21</v>
      </c>
      <c r="D174" s="43" t="s">
        <v>28</v>
      </c>
      <c r="E174" s="40" t="s">
        <v>16</v>
      </c>
      <c r="F174" s="40" t="s">
        <v>638</v>
      </c>
      <c r="G174" s="39">
        <v>25</v>
      </c>
      <c r="H174" s="44">
        <v>117</v>
      </c>
      <c r="I174" s="53">
        <v>3</v>
      </c>
      <c r="J174" s="45" t="s">
        <v>921</v>
      </c>
      <c r="K174" s="26" t="str">
        <f t="shared" si="9"/>
        <v>133</v>
      </c>
      <c r="L174" s="26" t="str">
        <f t="shared" si="10"/>
        <v>DH56</v>
      </c>
    </row>
    <row r="175" spans="1:12" ht="15.95" customHeight="1" x14ac:dyDescent="0.25">
      <c r="A175" s="40">
        <v>13352</v>
      </c>
      <c r="B175" s="41" t="s">
        <v>362</v>
      </c>
      <c r="C175" s="42" t="s">
        <v>25</v>
      </c>
      <c r="D175" s="43" t="s">
        <v>19</v>
      </c>
      <c r="E175" s="40" t="s">
        <v>16</v>
      </c>
      <c r="F175" s="40" t="s">
        <v>176</v>
      </c>
      <c r="G175" s="25">
        <v>29</v>
      </c>
      <c r="H175" s="44">
        <v>150</v>
      </c>
      <c r="I175" s="53">
        <v>2</v>
      </c>
      <c r="J175" s="45" t="s">
        <v>921</v>
      </c>
      <c r="K175" s="26" t="str">
        <f t="shared" si="9"/>
        <v>133</v>
      </c>
      <c r="L175" s="26" t="str">
        <f t="shared" si="10"/>
        <v>DH56</v>
      </c>
    </row>
    <row r="176" spans="1:12" ht="15.95" customHeight="1" x14ac:dyDescent="0.25">
      <c r="A176" s="40">
        <v>13358</v>
      </c>
      <c r="B176" s="41" t="s">
        <v>367</v>
      </c>
      <c r="C176" s="42" t="s">
        <v>21</v>
      </c>
      <c r="D176" s="43" t="s">
        <v>32</v>
      </c>
      <c r="E176" s="40" t="s">
        <v>16</v>
      </c>
      <c r="F176" s="40" t="s">
        <v>598</v>
      </c>
      <c r="G176" s="25">
        <v>1</v>
      </c>
      <c r="H176" s="44">
        <v>75</v>
      </c>
      <c r="I176" s="53">
        <v>2</v>
      </c>
      <c r="J176" s="45" t="s">
        <v>921</v>
      </c>
      <c r="K176" s="26" t="str">
        <f t="shared" si="9"/>
        <v>133</v>
      </c>
      <c r="L176" s="26" t="str">
        <f t="shared" si="10"/>
        <v>DH56</v>
      </c>
    </row>
    <row r="177" spans="1:12" ht="15.95" customHeight="1" x14ac:dyDescent="0.25">
      <c r="A177" s="40">
        <v>13455</v>
      </c>
      <c r="B177" s="41" t="s">
        <v>374</v>
      </c>
      <c r="C177" s="42" t="s">
        <v>21</v>
      </c>
      <c r="D177" s="43" t="s">
        <v>45</v>
      </c>
      <c r="E177" s="40" t="s">
        <v>16</v>
      </c>
      <c r="F177" s="40" t="s">
        <v>354</v>
      </c>
      <c r="G177" s="25">
        <v>26</v>
      </c>
      <c r="H177" s="44">
        <v>58</v>
      </c>
      <c r="I177" s="53">
        <v>4</v>
      </c>
      <c r="J177" s="45" t="s">
        <v>921</v>
      </c>
      <c r="K177" s="26" t="str">
        <f t="shared" si="9"/>
        <v>134</v>
      </c>
      <c r="L177" s="26" t="str">
        <f t="shared" si="10"/>
        <v>DH56</v>
      </c>
    </row>
    <row r="178" spans="1:12" ht="15.95" customHeight="1" x14ac:dyDescent="0.25">
      <c r="A178" s="40">
        <v>13483</v>
      </c>
      <c r="B178" s="41" t="s">
        <v>376</v>
      </c>
      <c r="C178" s="42" t="s">
        <v>21</v>
      </c>
      <c r="D178" s="43" t="s">
        <v>45</v>
      </c>
      <c r="E178" s="40" t="s">
        <v>16</v>
      </c>
      <c r="F178" s="40" t="s">
        <v>474</v>
      </c>
      <c r="G178" s="39">
        <v>29</v>
      </c>
      <c r="H178" s="46">
        <v>77</v>
      </c>
      <c r="I178" s="39">
        <v>1</v>
      </c>
      <c r="J178" s="47" t="s">
        <v>921</v>
      </c>
      <c r="K178" s="26" t="str">
        <f t="shared" si="9"/>
        <v>134</v>
      </c>
      <c r="L178" s="26" t="str">
        <f t="shared" si="10"/>
        <v>DH56</v>
      </c>
    </row>
    <row r="179" spans="1:12" ht="15.95" customHeight="1" x14ac:dyDescent="0.25">
      <c r="A179" s="40">
        <v>13485</v>
      </c>
      <c r="B179" s="41" t="s">
        <v>377</v>
      </c>
      <c r="C179" s="42" t="s">
        <v>21</v>
      </c>
      <c r="D179" s="43" t="s">
        <v>19</v>
      </c>
      <c r="E179" s="40" t="s">
        <v>16</v>
      </c>
      <c r="F179" s="40" t="s">
        <v>505</v>
      </c>
      <c r="G179" s="25">
        <v>20</v>
      </c>
      <c r="H179" s="44">
        <v>62</v>
      </c>
      <c r="I179" s="39">
        <v>2</v>
      </c>
      <c r="J179" s="45" t="s">
        <v>921</v>
      </c>
      <c r="K179" s="26" t="str">
        <f t="shared" si="9"/>
        <v>134</v>
      </c>
      <c r="L179" s="26" t="str">
        <f t="shared" si="10"/>
        <v>DH56</v>
      </c>
    </row>
    <row r="180" spans="1:12" ht="15.95" customHeight="1" x14ac:dyDescent="0.25">
      <c r="A180" s="40">
        <v>15123</v>
      </c>
      <c r="B180" s="41" t="s">
        <v>381</v>
      </c>
      <c r="C180" s="42" t="s">
        <v>25</v>
      </c>
      <c r="D180" s="43" t="s">
        <v>32</v>
      </c>
      <c r="E180" s="40" t="s">
        <v>16</v>
      </c>
      <c r="F180" s="40" t="s">
        <v>643</v>
      </c>
      <c r="G180" s="39">
        <v>21</v>
      </c>
      <c r="H180" s="44">
        <v>149</v>
      </c>
      <c r="I180" s="39">
        <v>4</v>
      </c>
      <c r="J180" s="45" t="s">
        <v>921</v>
      </c>
      <c r="K180" s="26" t="str">
        <f t="shared" si="9"/>
        <v>151</v>
      </c>
      <c r="L180" s="26" t="str">
        <f t="shared" si="10"/>
        <v>DH56</v>
      </c>
    </row>
    <row r="181" spans="1:12" ht="15.95" customHeight="1" x14ac:dyDescent="0.25">
      <c r="A181" s="40">
        <v>15125</v>
      </c>
      <c r="B181" s="41" t="s">
        <v>379</v>
      </c>
      <c r="C181" s="42" t="s">
        <v>39</v>
      </c>
      <c r="D181" s="43" t="s">
        <v>24</v>
      </c>
      <c r="E181" s="40" t="s">
        <v>16</v>
      </c>
      <c r="F181" s="40" t="s">
        <v>368</v>
      </c>
      <c r="G181" s="39">
        <v>15</v>
      </c>
      <c r="H181" s="44">
        <v>47</v>
      </c>
      <c r="I181" s="39">
        <v>1</v>
      </c>
      <c r="J181" s="45" t="s">
        <v>921</v>
      </c>
      <c r="K181" s="26" t="str">
        <f t="shared" si="9"/>
        <v>151</v>
      </c>
      <c r="L181" s="26" t="str">
        <f t="shared" si="10"/>
        <v>DH56</v>
      </c>
    </row>
    <row r="182" spans="1:12" ht="15.95" customHeight="1" x14ac:dyDescent="0.25">
      <c r="A182" s="40">
        <v>15126</v>
      </c>
      <c r="B182" s="41" t="s">
        <v>380</v>
      </c>
      <c r="C182" s="42" t="s">
        <v>21</v>
      </c>
      <c r="D182" s="43" t="s">
        <v>24</v>
      </c>
      <c r="E182" s="40" t="s">
        <v>16</v>
      </c>
      <c r="F182" s="40" t="s">
        <v>423</v>
      </c>
      <c r="G182" s="39">
        <v>13</v>
      </c>
      <c r="H182" s="46">
        <v>84</v>
      </c>
      <c r="I182" s="39">
        <v>1</v>
      </c>
      <c r="J182" s="47" t="s">
        <v>921</v>
      </c>
      <c r="K182" s="26" t="str">
        <f t="shared" ref="K182:K245" si="11">LEFT(A182,3)</f>
        <v>151</v>
      </c>
      <c r="L182" s="26" t="str">
        <f t="shared" si="10"/>
        <v>DH56</v>
      </c>
    </row>
    <row r="183" spans="1:12" ht="15.95" customHeight="1" x14ac:dyDescent="0.25">
      <c r="A183" s="40">
        <v>15203</v>
      </c>
      <c r="B183" s="41" t="s">
        <v>384</v>
      </c>
      <c r="C183" s="42" t="s">
        <v>240</v>
      </c>
      <c r="D183" s="43" t="s">
        <v>55</v>
      </c>
      <c r="E183" s="40" t="s">
        <v>16</v>
      </c>
      <c r="F183" s="40" t="s">
        <v>930</v>
      </c>
      <c r="G183" s="39">
        <v>22</v>
      </c>
      <c r="H183" s="44">
        <v>196</v>
      </c>
      <c r="I183" s="39">
        <v>1</v>
      </c>
      <c r="J183" s="45" t="s">
        <v>921</v>
      </c>
      <c r="K183" s="26" t="str">
        <f t="shared" si="11"/>
        <v>152</v>
      </c>
      <c r="L183" s="26" t="str">
        <f t="shared" si="10"/>
        <v>DH56</v>
      </c>
    </row>
    <row r="184" spans="1:12" ht="15.95" customHeight="1" x14ac:dyDescent="0.25">
      <c r="A184" s="40">
        <v>15209</v>
      </c>
      <c r="B184" s="41" t="s">
        <v>383</v>
      </c>
      <c r="C184" s="42" t="s">
        <v>39</v>
      </c>
      <c r="D184" s="43" t="s">
        <v>45</v>
      </c>
      <c r="E184" s="40" t="s">
        <v>16</v>
      </c>
      <c r="F184" s="40" t="s">
        <v>437</v>
      </c>
      <c r="G184" s="25">
        <v>31</v>
      </c>
      <c r="H184" s="44">
        <v>47</v>
      </c>
      <c r="I184" s="39">
        <v>1</v>
      </c>
      <c r="J184" s="45" t="s">
        <v>921</v>
      </c>
      <c r="K184" s="26" t="str">
        <f t="shared" si="11"/>
        <v>152</v>
      </c>
      <c r="L184" s="26" t="str">
        <f t="shared" si="10"/>
        <v>DH56</v>
      </c>
    </row>
    <row r="185" spans="1:12" ht="15.95" customHeight="1" x14ac:dyDescent="0.25">
      <c r="A185" s="40">
        <v>15303</v>
      </c>
      <c r="B185" s="41" t="s">
        <v>385</v>
      </c>
      <c r="C185" s="42" t="s">
        <v>386</v>
      </c>
      <c r="D185" s="43" t="s">
        <v>45</v>
      </c>
      <c r="E185" s="40" t="s">
        <v>16</v>
      </c>
      <c r="F185" s="40" t="s">
        <v>643</v>
      </c>
      <c r="G185" s="39">
        <v>31</v>
      </c>
      <c r="H185" s="44">
        <v>163</v>
      </c>
      <c r="I185" s="39">
        <v>3</v>
      </c>
      <c r="J185" s="45" t="s">
        <v>921</v>
      </c>
      <c r="K185" s="26" t="str">
        <f t="shared" si="11"/>
        <v>153</v>
      </c>
      <c r="L185" s="26" t="str">
        <f t="shared" si="10"/>
        <v>DH56</v>
      </c>
    </row>
    <row r="186" spans="1:12" ht="15.95" customHeight="1" x14ac:dyDescent="0.25">
      <c r="A186" s="40">
        <v>15310</v>
      </c>
      <c r="B186" s="41" t="s">
        <v>208</v>
      </c>
      <c r="C186" s="42" t="s">
        <v>168</v>
      </c>
      <c r="D186" s="43" t="s">
        <v>55</v>
      </c>
      <c r="E186" s="40" t="s">
        <v>16</v>
      </c>
      <c r="F186" s="40" t="s">
        <v>441</v>
      </c>
      <c r="G186" s="39">
        <v>21</v>
      </c>
      <c r="H186" s="44">
        <v>38</v>
      </c>
      <c r="I186" s="39">
        <v>2</v>
      </c>
      <c r="J186" s="45" t="s">
        <v>921</v>
      </c>
      <c r="K186" s="26" t="str">
        <f t="shared" si="11"/>
        <v>153</v>
      </c>
      <c r="L186" s="26" t="str">
        <f t="shared" si="10"/>
        <v>DH56</v>
      </c>
    </row>
    <row r="187" spans="1:12" ht="15.95" customHeight="1" x14ac:dyDescent="0.25">
      <c r="A187" s="40" t="s">
        <v>387</v>
      </c>
      <c r="B187" s="41" t="s">
        <v>385</v>
      </c>
      <c r="C187" s="42" t="s">
        <v>25</v>
      </c>
      <c r="D187" s="43" t="s">
        <v>45</v>
      </c>
      <c r="E187" s="40" t="s">
        <v>16</v>
      </c>
      <c r="F187" s="40" t="s">
        <v>373</v>
      </c>
      <c r="G187" s="39">
        <v>27</v>
      </c>
      <c r="H187" s="44">
        <v>138</v>
      </c>
      <c r="I187" s="39">
        <v>3</v>
      </c>
      <c r="J187" s="45" t="s">
        <v>921</v>
      </c>
      <c r="K187" s="26" t="str">
        <f t="shared" si="11"/>
        <v>153</v>
      </c>
      <c r="L187" s="26" t="str">
        <f t="shared" si="10"/>
        <v>DH56</v>
      </c>
    </row>
    <row r="188" spans="1:12" ht="15.95" customHeight="1" x14ac:dyDescent="0.25">
      <c r="A188" s="40">
        <v>15624</v>
      </c>
      <c r="B188" s="41" t="s">
        <v>223</v>
      </c>
      <c r="C188" s="42" t="s">
        <v>396</v>
      </c>
      <c r="D188" s="43" t="s">
        <v>28</v>
      </c>
      <c r="E188" s="40" t="s">
        <v>16</v>
      </c>
      <c r="F188" s="40" t="s">
        <v>931</v>
      </c>
      <c r="G188" s="39">
        <v>14</v>
      </c>
      <c r="H188" s="44">
        <v>184</v>
      </c>
      <c r="I188" s="39">
        <v>2</v>
      </c>
      <c r="J188" s="45" t="s">
        <v>921</v>
      </c>
      <c r="K188" s="26" t="str">
        <f t="shared" si="11"/>
        <v>156</v>
      </c>
      <c r="L188" s="26" t="str">
        <f t="shared" si="10"/>
        <v>DH56</v>
      </c>
    </row>
    <row r="189" spans="1:12" ht="15.95" customHeight="1" x14ac:dyDescent="0.25">
      <c r="A189" s="40" t="s">
        <v>394</v>
      </c>
      <c r="B189" s="41" t="s">
        <v>152</v>
      </c>
      <c r="C189" s="42" t="s">
        <v>240</v>
      </c>
      <c r="D189" s="43" t="s">
        <v>124</v>
      </c>
      <c r="E189" s="40" t="s">
        <v>16</v>
      </c>
      <c r="F189" s="40" t="s">
        <v>643</v>
      </c>
      <c r="G189" s="39">
        <v>19</v>
      </c>
      <c r="H189" s="44">
        <v>147</v>
      </c>
      <c r="I189" s="39">
        <v>4</v>
      </c>
      <c r="J189" s="45" t="s">
        <v>921</v>
      </c>
      <c r="K189" s="26" t="str">
        <f t="shared" si="11"/>
        <v>156</v>
      </c>
      <c r="L189" s="26" t="str">
        <f t="shared" si="10"/>
        <v>DH56</v>
      </c>
    </row>
    <row r="190" spans="1:12" ht="15.95" customHeight="1" x14ac:dyDescent="0.25">
      <c r="A190" s="40" t="s">
        <v>398</v>
      </c>
      <c r="B190" s="41" t="s">
        <v>144</v>
      </c>
      <c r="C190" s="42" t="s">
        <v>240</v>
      </c>
      <c r="D190" s="43" t="s">
        <v>32</v>
      </c>
      <c r="E190" s="40" t="s">
        <v>16</v>
      </c>
      <c r="F190" s="40" t="s">
        <v>373</v>
      </c>
      <c r="G190" s="39">
        <v>20</v>
      </c>
      <c r="H190" s="44">
        <v>152</v>
      </c>
      <c r="I190" s="39">
        <v>1</v>
      </c>
      <c r="J190" s="45" t="s">
        <v>921</v>
      </c>
      <c r="K190" s="26" t="str">
        <f t="shared" si="11"/>
        <v>156</v>
      </c>
      <c r="L190" s="26" t="str">
        <f t="shared" si="10"/>
        <v>DH56</v>
      </c>
    </row>
    <row r="191" spans="1:12" ht="15.95" customHeight="1" x14ac:dyDescent="0.25">
      <c r="A191" s="40" t="s">
        <v>395</v>
      </c>
      <c r="B191" s="41" t="s">
        <v>156</v>
      </c>
      <c r="C191" s="42" t="s">
        <v>108</v>
      </c>
      <c r="D191" s="43" t="s">
        <v>24</v>
      </c>
      <c r="E191" s="40" t="s">
        <v>16</v>
      </c>
      <c r="F191" s="40" t="s">
        <v>437</v>
      </c>
      <c r="G191" s="39">
        <v>3</v>
      </c>
      <c r="H191" s="44">
        <v>51</v>
      </c>
      <c r="I191" s="39">
        <v>21</v>
      </c>
      <c r="J191" s="45" t="s">
        <v>921</v>
      </c>
      <c r="K191" s="26" t="str">
        <f t="shared" si="11"/>
        <v>156</v>
      </c>
      <c r="L191" s="26" t="str">
        <f t="shared" si="10"/>
        <v>DH56</v>
      </c>
    </row>
    <row r="192" spans="1:12" ht="15.95" customHeight="1" x14ac:dyDescent="0.25">
      <c r="A192" s="40" t="s">
        <v>388</v>
      </c>
      <c r="B192" s="41" t="s">
        <v>389</v>
      </c>
      <c r="C192" s="42" t="s">
        <v>21</v>
      </c>
      <c r="D192" s="43" t="s">
        <v>45</v>
      </c>
      <c r="E192" s="40" t="s">
        <v>16</v>
      </c>
      <c r="F192" s="40" t="s">
        <v>434</v>
      </c>
      <c r="G192" s="25">
        <v>10</v>
      </c>
      <c r="H192" s="44">
        <v>52</v>
      </c>
      <c r="I192" s="39">
        <v>2</v>
      </c>
      <c r="J192" s="45" t="s">
        <v>921</v>
      </c>
      <c r="K192" s="26" t="str">
        <f t="shared" si="11"/>
        <v>156</v>
      </c>
      <c r="L192" s="26" t="str">
        <f t="shared" si="10"/>
        <v>DH56</v>
      </c>
    </row>
    <row r="193" spans="1:14" ht="15.95" customHeight="1" x14ac:dyDescent="0.25">
      <c r="A193" s="40" t="s">
        <v>391</v>
      </c>
      <c r="B193" s="41" t="s">
        <v>392</v>
      </c>
      <c r="C193" s="42" t="s">
        <v>21</v>
      </c>
      <c r="D193" s="43" t="s">
        <v>19</v>
      </c>
      <c r="E193" s="40" t="s">
        <v>33</v>
      </c>
      <c r="F193" s="40" t="s">
        <v>932</v>
      </c>
      <c r="G193" s="25">
        <v>3</v>
      </c>
      <c r="H193" s="46">
        <v>51</v>
      </c>
      <c r="I193" s="39">
        <v>1</v>
      </c>
      <c r="J193" s="47" t="s">
        <v>921</v>
      </c>
      <c r="K193" s="26" t="str">
        <f t="shared" si="11"/>
        <v>156</v>
      </c>
      <c r="L193" s="26" t="str">
        <f t="shared" si="10"/>
        <v>DH56</v>
      </c>
    </row>
    <row r="194" spans="1:14" ht="15.95" customHeight="1" x14ac:dyDescent="0.25">
      <c r="A194" s="40">
        <v>15806</v>
      </c>
      <c r="B194" s="41" t="s">
        <v>405</v>
      </c>
      <c r="C194" s="42" t="s">
        <v>25</v>
      </c>
      <c r="D194" s="43" t="s">
        <v>32</v>
      </c>
      <c r="E194" s="40" t="s">
        <v>16</v>
      </c>
      <c r="F194" s="40" t="s">
        <v>118</v>
      </c>
      <c r="G194" s="39">
        <v>23</v>
      </c>
      <c r="H194" s="44">
        <v>145</v>
      </c>
      <c r="I194" s="39">
        <v>2</v>
      </c>
      <c r="J194" s="45" t="s">
        <v>921</v>
      </c>
      <c r="K194" s="26" t="str">
        <f t="shared" si="11"/>
        <v>158</v>
      </c>
      <c r="L194" s="26" t="str">
        <f t="shared" si="10"/>
        <v>DH56</v>
      </c>
    </row>
    <row r="195" spans="1:14" ht="15.95" customHeight="1" x14ac:dyDescent="0.25">
      <c r="A195" s="40">
        <v>15807</v>
      </c>
      <c r="B195" s="41" t="s">
        <v>406</v>
      </c>
      <c r="C195" s="42" t="s">
        <v>25</v>
      </c>
      <c r="D195" s="43" t="s">
        <v>124</v>
      </c>
      <c r="E195" s="40" t="s">
        <v>16</v>
      </c>
      <c r="F195" s="40" t="s">
        <v>373</v>
      </c>
      <c r="G195" s="54">
        <v>27</v>
      </c>
      <c r="H195" s="55">
        <v>145</v>
      </c>
      <c r="I195" s="54">
        <v>2</v>
      </c>
      <c r="J195" s="56" t="s">
        <v>921</v>
      </c>
      <c r="K195" s="26" t="str">
        <f t="shared" si="11"/>
        <v>158</v>
      </c>
      <c r="L195" s="51" t="str">
        <f t="shared" si="10"/>
        <v>DH56</v>
      </c>
      <c r="M195" s="51"/>
      <c r="N195" s="51"/>
    </row>
    <row r="196" spans="1:14" ht="15.95" customHeight="1" x14ac:dyDescent="0.25">
      <c r="A196" s="40">
        <v>15808</v>
      </c>
      <c r="B196" s="41" t="s">
        <v>403</v>
      </c>
      <c r="C196" s="42" t="s">
        <v>25</v>
      </c>
      <c r="D196" s="43" t="s">
        <v>28</v>
      </c>
      <c r="E196" s="40" t="s">
        <v>16</v>
      </c>
      <c r="F196" s="40" t="s">
        <v>933</v>
      </c>
      <c r="G196" s="39">
        <v>22</v>
      </c>
      <c r="H196" s="44">
        <v>137</v>
      </c>
      <c r="I196" s="39">
        <v>2</v>
      </c>
      <c r="J196" s="45" t="s">
        <v>921</v>
      </c>
      <c r="K196" s="26" t="str">
        <f t="shared" si="11"/>
        <v>158</v>
      </c>
      <c r="L196" s="26" t="str">
        <f t="shared" si="10"/>
        <v>DH56</v>
      </c>
    </row>
    <row r="197" spans="1:14" ht="15.95" customHeight="1" x14ac:dyDescent="0.25">
      <c r="A197" s="40">
        <v>15811</v>
      </c>
      <c r="B197" s="41" t="s">
        <v>399</v>
      </c>
      <c r="C197" s="42" t="s">
        <v>25</v>
      </c>
      <c r="D197" s="43" t="s">
        <v>15</v>
      </c>
      <c r="E197" s="40" t="s">
        <v>16</v>
      </c>
      <c r="F197" s="40" t="s">
        <v>382</v>
      </c>
      <c r="G197" s="39">
        <v>25</v>
      </c>
      <c r="H197" s="44">
        <v>140</v>
      </c>
      <c r="I197" s="39">
        <v>1</v>
      </c>
      <c r="J197" s="45" t="s">
        <v>921</v>
      </c>
      <c r="K197" s="26" t="str">
        <f t="shared" si="11"/>
        <v>158</v>
      </c>
      <c r="L197" s="26" t="str">
        <f t="shared" si="10"/>
        <v>DH56</v>
      </c>
    </row>
    <row r="198" spans="1:14" ht="15.95" customHeight="1" x14ac:dyDescent="0.25">
      <c r="A198" s="40">
        <v>15813</v>
      </c>
      <c r="B198" s="41" t="s">
        <v>400</v>
      </c>
      <c r="C198" s="42" t="s">
        <v>248</v>
      </c>
      <c r="D198" s="43" t="s">
        <v>19</v>
      </c>
      <c r="E198" s="40" t="s">
        <v>16</v>
      </c>
      <c r="F198" s="40" t="s">
        <v>930</v>
      </c>
      <c r="G198" s="39">
        <v>26</v>
      </c>
      <c r="H198" s="44">
        <v>202</v>
      </c>
      <c r="I198" s="39">
        <v>3</v>
      </c>
      <c r="J198" s="45" t="s">
        <v>921</v>
      </c>
      <c r="K198" s="26" t="str">
        <f t="shared" si="11"/>
        <v>158</v>
      </c>
      <c r="L198" s="26" t="str">
        <f t="shared" si="10"/>
        <v>DH56</v>
      </c>
    </row>
    <row r="199" spans="1:14" ht="15.95" customHeight="1" x14ac:dyDescent="0.25">
      <c r="A199" s="40" t="s">
        <v>401</v>
      </c>
      <c r="B199" s="41" t="s">
        <v>400</v>
      </c>
      <c r="C199" s="42" t="s">
        <v>205</v>
      </c>
      <c r="D199" s="43" t="s">
        <v>19</v>
      </c>
      <c r="E199" s="40" t="s">
        <v>16</v>
      </c>
      <c r="F199" s="40" t="s">
        <v>373</v>
      </c>
      <c r="G199" s="25">
        <v>32</v>
      </c>
      <c r="H199" s="44">
        <v>145</v>
      </c>
      <c r="I199" s="39">
        <v>4</v>
      </c>
      <c r="J199" s="45" t="s">
        <v>921</v>
      </c>
      <c r="K199" s="26" t="str">
        <f t="shared" si="11"/>
        <v>158</v>
      </c>
      <c r="L199" s="26" t="str">
        <f t="shared" si="10"/>
        <v>DH56</v>
      </c>
    </row>
    <row r="200" spans="1:14" ht="15.95" customHeight="1" x14ac:dyDescent="0.25">
      <c r="A200" s="40">
        <v>16109</v>
      </c>
      <c r="B200" s="41" t="s">
        <v>408</v>
      </c>
      <c r="C200" s="42" t="s">
        <v>39</v>
      </c>
      <c r="D200" s="43" t="s">
        <v>15</v>
      </c>
      <c r="E200" s="40" t="s">
        <v>16</v>
      </c>
      <c r="F200" s="40" t="s">
        <v>409</v>
      </c>
      <c r="G200" s="25">
        <v>18</v>
      </c>
      <c r="H200" s="44">
        <v>37</v>
      </c>
      <c r="I200" s="39">
        <v>3</v>
      </c>
      <c r="J200" s="45" t="s">
        <v>921</v>
      </c>
      <c r="K200" s="26" t="str">
        <f t="shared" si="11"/>
        <v>161</v>
      </c>
      <c r="L200" s="26" t="str">
        <f t="shared" ref="L200:L263" si="12">RIGHT(J200,2)&amp;LEFT(J200,2)</f>
        <v>DH56</v>
      </c>
    </row>
    <row r="201" spans="1:14" ht="15.95" customHeight="1" x14ac:dyDescent="0.25">
      <c r="A201" s="40">
        <v>16110</v>
      </c>
      <c r="B201" s="41" t="s">
        <v>412</v>
      </c>
      <c r="C201" s="42" t="s">
        <v>39</v>
      </c>
      <c r="D201" s="43" t="s">
        <v>19</v>
      </c>
      <c r="E201" s="40" t="s">
        <v>16</v>
      </c>
      <c r="F201" s="40" t="s">
        <v>419</v>
      </c>
      <c r="G201" s="39">
        <v>25</v>
      </c>
      <c r="H201" s="44">
        <v>41</v>
      </c>
      <c r="I201" s="39">
        <v>2</v>
      </c>
      <c r="J201" s="45" t="s">
        <v>921</v>
      </c>
      <c r="K201" s="26" t="str">
        <f t="shared" si="11"/>
        <v>161</v>
      </c>
      <c r="L201" s="26" t="str">
        <f t="shared" si="12"/>
        <v>DH56</v>
      </c>
    </row>
    <row r="202" spans="1:14" ht="15.95" customHeight="1" x14ac:dyDescent="0.25">
      <c r="A202" s="40">
        <v>16115</v>
      </c>
      <c r="B202" s="41" t="s">
        <v>418</v>
      </c>
      <c r="C202" s="42" t="s">
        <v>39</v>
      </c>
      <c r="D202" s="43" t="s">
        <v>55</v>
      </c>
      <c r="E202" s="40" t="s">
        <v>16</v>
      </c>
      <c r="F202" s="40" t="s">
        <v>419</v>
      </c>
      <c r="G202" s="39">
        <v>5</v>
      </c>
      <c r="H202" s="44">
        <v>36</v>
      </c>
      <c r="I202" s="39">
        <v>1</v>
      </c>
      <c r="J202" s="45" t="s">
        <v>921</v>
      </c>
      <c r="K202" s="26" t="str">
        <f t="shared" si="11"/>
        <v>161</v>
      </c>
      <c r="L202" s="26" t="str">
        <f t="shared" si="12"/>
        <v>DH56</v>
      </c>
    </row>
    <row r="203" spans="1:14" ht="15.95" customHeight="1" x14ac:dyDescent="0.25">
      <c r="A203" s="40">
        <v>16117</v>
      </c>
      <c r="B203" s="41" t="s">
        <v>410</v>
      </c>
      <c r="C203" s="42" t="s">
        <v>39</v>
      </c>
      <c r="D203" s="43" t="s">
        <v>45</v>
      </c>
      <c r="E203" s="40" t="s">
        <v>16</v>
      </c>
      <c r="F203" s="40" t="s">
        <v>409</v>
      </c>
      <c r="G203" s="39">
        <v>17</v>
      </c>
      <c r="H203" s="44">
        <v>33</v>
      </c>
      <c r="I203" s="39">
        <v>4</v>
      </c>
      <c r="J203" s="45" t="s">
        <v>921</v>
      </c>
      <c r="K203" s="26" t="str">
        <f t="shared" si="11"/>
        <v>161</v>
      </c>
      <c r="L203" s="26" t="str">
        <f t="shared" si="12"/>
        <v>DH56</v>
      </c>
    </row>
    <row r="204" spans="1:14" ht="15.95" customHeight="1" x14ac:dyDescent="0.25">
      <c r="A204" s="40">
        <v>16121</v>
      </c>
      <c r="B204" s="41" t="s">
        <v>415</v>
      </c>
      <c r="C204" s="42" t="s">
        <v>39</v>
      </c>
      <c r="D204" s="43" t="s">
        <v>28</v>
      </c>
      <c r="E204" s="40" t="s">
        <v>16</v>
      </c>
      <c r="F204" s="40" t="s">
        <v>349</v>
      </c>
      <c r="G204" s="25">
        <v>26</v>
      </c>
      <c r="H204" s="44">
        <v>43</v>
      </c>
      <c r="I204" s="39">
        <v>1</v>
      </c>
      <c r="J204" s="45" t="s">
        <v>921</v>
      </c>
      <c r="K204" s="26" t="str">
        <f t="shared" si="11"/>
        <v>161</v>
      </c>
      <c r="L204" s="26" t="str">
        <f t="shared" si="12"/>
        <v>DH56</v>
      </c>
    </row>
    <row r="205" spans="1:14" ht="15.95" customHeight="1" x14ac:dyDescent="0.25">
      <c r="A205" s="40">
        <v>16122</v>
      </c>
      <c r="B205" s="41" t="s">
        <v>413</v>
      </c>
      <c r="C205" s="42" t="s">
        <v>39</v>
      </c>
      <c r="D205" s="43" t="s">
        <v>24</v>
      </c>
      <c r="E205" s="40" t="s">
        <v>16</v>
      </c>
      <c r="F205" s="40" t="s">
        <v>414</v>
      </c>
      <c r="G205" s="39">
        <v>25</v>
      </c>
      <c r="H205" s="44">
        <v>40</v>
      </c>
      <c r="I205" s="39">
        <v>1</v>
      </c>
      <c r="J205" s="45" t="s">
        <v>921</v>
      </c>
      <c r="K205" s="26" t="str">
        <f t="shared" si="11"/>
        <v>161</v>
      </c>
      <c r="L205" s="26" t="str">
        <f t="shared" si="12"/>
        <v>DH56</v>
      </c>
    </row>
    <row r="206" spans="1:14" ht="15.95" customHeight="1" x14ac:dyDescent="0.25">
      <c r="A206" s="40">
        <v>16136</v>
      </c>
      <c r="B206" s="41" t="s">
        <v>417</v>
      </c>
      <c r="C206" s="42" t="s">
        <v>21</v>
      </c>
      <c r="D206" s="43" t="s">
        <v>32</v>
      </c>
      <c r="E206" s="40" t="s">
        <v>16</v>
      </c>
      <c r="F206" s="40" t="s">
        <v>162</v>
      </c>
      <c r="G206" s="39">
        <v>22</v>
      </c>
      <c r="H206" s="44">
        <v>97</v>
      </c>
      <c r="I206" s="39">
        <v>1</v>
      </c>
      <c r="J206" s="45" t="s">
        <v>921</v>
      </c>
      <c r="K206" s="26" t="str">
        <f t="shared" si="11"/>
        <v>161</v>
      </c>
      <c r="L206" s="26" t="str">
        <f t="shared" si="12"/>
        <v>DH56</v>
      </c>
    </row>
    <row r="207" spans="1:14" ht="15.95" customHeight="1" x14ac:dyDescent="0.25">
      <c r="A207" s="40">
        <v>16211</v>
      </c>
      <c r="B207" s="41" t="s">
        <v>420</v>
      </c>
      <c r="C207" s="42" t="s">
        <v>39</v>
      </c>
      <c r="D207" s="43" t="s">
        <v>45</v>
      </c>
      <c r="E207" s="40" t="s">
        <v>16</v>
      </c>
      <c r="F207" s="40" t="s">
        <v>476</v>
      </c>
      <c r="G207" s="39">
        <v>12</v>
      </c>
      <c r="H207" s="44">
        <v>25</v>
      </c>
      <c r="I207" s="39">
        <v>1</v>
      </c>
      <c r="J207" s="45" t="s">
        <v>921</v>
      </c>
      <c r="K207" s="26" t="str">
        <f t="shared" si="11"/>
        <v>162</v>
      </c>
      <c r="L207" s="26" t="str">
        <f t="shared" si="12"/>
        <v>DH56</v>
      </c>
    </row>
    <row r="208" spans="1:14" ht="15.95" customHeight="1" x14ac:dyDescent="0.25">
      <c r="A208" s="40">
        <v>16212</v>
      </c>
      <c r="B208" s="41" t="s">
        <v>422</v>
      </c>
      <c r="C208" s="42" t="s">
        <v>39</v>
      </c>
      <c r="D208" s="43" t="s">
        <v>19</v>
      </c>
      <c r="E208" s="40" t="s">
        <v>16</v>
      </c>
      <c r="F208" s="40" t="s">
        <v>647</v>
      </c>
      <c r="G208" s="25">
        <v>28</v>
      </c>
      <c r="H208" s="46">
        <v>40</v>
      </c>
      <c r="I208" s="49">
        <v>1</v>
      </c>
      <c r="J208" s="47" t="s">
        <v>921</v>
      </c>
      <c r="K208" s="26" t="str">
        <f t="shared" si="11"/>
        <v>162</v>
      </c>
      <c r="L208" s="26" t="str">
        <f t="shared" si="12"/>
        <v>DH56</v>
      </c>
    </row>
    <row r="209" spans="1:14" ht="15.95" customHeight="1" x14ac:dyDescent="0.25">
      <c r="A209" s="40">
        <v>16213</v>
      </c>
      <c r="B209" s="41" t="s">
        <v>425</v>
      </c>
      <c r="C209" s="42" t="s">
        <v>39</v>
      </c>
      <c r="D209" s="43" t="s">
        <v>32</v>
      </c>
      <c r="E209" s="40" t="s">
        <v>16</v>
      </c>
      <c r="F209" s="40" t="s">
        <v>411</v>
      </c>
      <c r="G209" s="39">
        <v>13</v>
      </c>
      <c r="H209" s="46">
        <v>38</v>
      </c>
      <c r="I209" s="39">
        <v>1</v>
      </c>
      <c r="J209" s="47" t="s">
        <v>921</v>
      </c>
      <c r="K209" s="26" t="str">
        <f t="shared" si="11"/>
        <v>162</v>
      </c>
      <c r="L209" s="26" t="str">
        <f t="shared" si="12"/>
        <v>DH56</v>
      </c>
    </row>
    <row r="210" spans="1:14" ht="15.95" customHeight="1" x14ac:dyDescent="0.25">
      <c r="A210" s="40">
        <v>16218</v>
      </c>
      <c r="B210" s="41" t="s">
        <v>424</v>
      </c>
      <c r="C210" s="42" t="s">
        <v>39</v>
      </c>
      <c r="D210" s="43" t="s">
        <v>24</v>
      </c>
      <c r="E210" s="40" t="s">
        <v>16</v>
      </c>
      <c r="F210" s="40" t="s">
        <v>934</v>
      </c>
      <c r="G210" s="25">
        <v>27</v>
      </c>
      <c r="H210" s="44">
        <v>13</v>
      </c>
      <c r="I210" s="39">
        <v>1</v>
      </c>
      <c r="J210" s="45" t="s">
        <v>921</v>
      </c>
      <c r="K210" s="26" t="str">
        <f t="shared" si="11"/>
        <v>162</v>
      </c>
      <c r="L210" s="26" t="str">
        <f t="shared" si="12"/>
        <v>DH56</v>
      </c>
    </row>
    <row r="211" spans="1:14" ht="15.95" customHeight="1" x14ac:dyDescent="0.25">
      <c r="A211" s="40">
        <v>16219</v>
      </c>
      <c r="B211" s="41" t="s">
        <v>427</v>
      </c>
      <c r="C211" s="42" t="s">
        <v>39</v>
      </c>
      <c r="D211" s="43" t="s">
        <v>32</v>
      </c>
      <c r="E211" s="40" t="s">
        <v>16</v>
      </c>
      <c r="F211" s="40" t="s">
        <v>935</v>
      </c>
      <c r="G211" s="25">
        <v>19</v>
      </c>
      <c r="H211" s="44">
        <v>53</v>
      </c>
      <c r="I211" s="39">
        <v>1</v>
      </c>
      <c r="J211" s="45" t="s">
        <v>921</v>
      </c>
      <c r="K211" s="26" t="str">
        <f t="shared" si="11"/>
        <v>162</v>
      </c>
      <c r="L211" s="26" t="str">
        <f t="shared" si="12"/>
        <v>DH56</v>
      </c>
    </row>
    <row r="212" spans="1:14" ht="15.95" customHeight="1" x14ac:dyDescent="0.25">
      <c r="A212" s="1">
        <v>16307</v>
      </c>
      <c r="B212" s="2" t="s">
        <v>431</v>
      </c>
      <c r="C212" s="3" t="s">
        <v>39</v>
      </c>
      <c r="D212" s="4" t="s">
        <v>55</v>
      </c>
      <c r="E212" s="1" t="s">
        <v>16</v>
      </c>
      <c r="F212" s="1" t="s">
        <v>647</v>
      </c>
      <c r="G212" s="57">
        <v>27</v>
      </c>
      <c r="H212" s="55">
        <v>40</v>
      </c>
      <c r="I212" s="54">
        <v>4</v>
      </c>
      <c r="J212" s="56" t="s">
        <v>921</v>
      </c>
      <c r="K212" s="26" t="str">
        <f t="shared" si="11"/>
        <v>163</v>
      </c>
      <c r="L212" s="51" t="str">
        <f t="shared" si="12"/>
        <v>DH56</v>
      </c>
      <c r="M212" s="51"/>
      <c r="N212" s="51"/>
    </row>
    <row r="213" spans="1:14" ht="15.95" customHeight="1" x14ac:dyDescent="0.25">
      <c r="A213" s="40">
        <v>16308</v>
      </c>
      <c r="B213" s="41" t="s">
        <v>428</v>
      </c>
      <c r="C213" s="42" t="s">
        <v>39</v>
      </c>
      <c r="D213" s="43" t="s">
        <v>15</v>
      </c>
      <c r="E213" s="40" t="s">
        <v>16</v>
      </c>
      <c r="F213" s="40" t="s">
        <v>429</v>
      </c>
      <c r="G213" s="39">
        <v>25</v>
      </c>
      <c r="H213" s="44">
        <v>46</v>
      </c>
      <c r="I213" s="39">
        <v>4</v>
      </c>
      <c r="J213" s="45" t="s">
        <v>921</v>
      </c>
      <c r="K213" s="26" t="str">
        <f t="shared" si="11"/>
        <v>163</v>
      </c>
      <c r="L213" s="26" t="str">
        <f t="shared" si="12"/>
        <v>DH56</v>
      </c>
    </row>
    <row r="214" spans="1:14" ht="15.95" customHeight="1" x14ac:dyDescent="0.25">
      <c r="A214" s="40">
        <v>16309</v>
      </c>
      <c r="B214" s="41" t="s">
        <v>430</v>
      </c>
      <c r="C214" s="42" t="s">
        <v>39</v>
      </c>
      <c r="D214" s="43" t="s">
        <v>28</v>
      </c>
      <c r="E214" s="40" t="s">
        <v>16</v>
      </c>
      <c r="F214" s="40" t="s">
        <v>370</v>
      </c>
      <c r="G214" s="25">
        <v>25</v>
      </c>
      <c r="H214" s="44">
        <v>34</v>
      </c>
      <c r="I214" s="39">
        <v>1</v>
      </c>
      <c r="J214" s="45" t="s">
        <v>921</v>
      </c>
      <c r="K214" s="26" t="str">
        <f t="shared" si="11"/>
        <v>163</v>
      </c>
      <c r="L214" s="26" t="str">
        <f t="shared" si="12"/>
        <v>DH56</v>
      </c>
    </row>
    <row r="215" spans="1:14" ht="15.95" customHeight="1" x14ac:dyDescent="0.25">
      <c r="A215" s="40">
        <v>16415</v>
      </c>
      <c r="B215" s="41" t="s">
        <v>435</v>
      </c>
      <c r="C215" s="42" t="s">
        <v>21</v>
      </c>
      <c r="D215" s="43" t="s">
        <v>28</v>
      </c>
      <c r="E215" s="40" t="s">
        <v>16</v>
      </c>
      <c r="F215" s="40" t="s">
        <v>378</v>
      </c>
      <c r="G215" s="25">
        <v>20</v>
      </c>
      <c r="H215" s="44">
        <v>71</v>
      </c>
      <c r="I215" s="53">
        <v>3</v>
      </c>
      <c r="J215" s="45" t="s">
        <v>921</v>
      </c>
      <c r="K215" s="26" t="str">
        <f t="shared" si="11"/>
        <v>164</v>
      </c>
      <c r="L215" s="26" t="str">
        <f t="shared" si="12"/>
        <v>DH56</v>
      </c>
    </row>
    <row r="216" spans="1:14" ht="15.95" customHeight="1" x14ac:dyDescent="0.25">
      <c r="A216" s="40">
        <v>16417</v>
      </c>
      <c r="B216" s="41" t="s">
        <v>436</v>
      </c>
      <c r="C216" s="42" t="s">
        <v>21</v>
      </c>
      <c r="D216" s="43" t="s">
        <v>55</v>
      </c>
      <c r="E216" s="40" t="s">
        <v>16</v>
      </c>
      <c r="F216" s="40" t="s">
        <v>670</v>
      </c>
      <c r="G216" s="39">
        <v>32</v>
      </c>
      <c r="H216" s="46">
        <v>67</v>
      </c>
      <c r="I216" s="53">
        <v>1</v>
      </c>
      <c r="J216" s="47" t="s">
        <v>921</v>
      </c>
      <c r="K216" s="26" t="str">
        <f t="shared" si="11"/>
        <v>164</v>
      </c>
      <c r="L216" s="26" t="str">
        <f t="shared" si="12"/>
        <v>DH56</v>
      </c>
    </row>
    <row r="217" spans="1:14" ht="15.95" customHeight="1" x14ac:dyDescent="0.25">
      <c r="A217" s="40">
        <v>16419</v>
      </c>
      <c r="B217" s="41" t="s">
        <v>433</v>
      </c>
      <c r="C217" s="42" t="s">
        <v>21</v>
      </c>
      <c r="D217" s="43" t="s">
        <v>19</v>
      </c>
      <c r="E217" s="40" t="s">
        <v>16</v>
      </c>
      <c r="F217" s="40" t="s">
        <v>434</v>
      </c>
      <c r="G217" s="39">
        <v>29</v>
      </c>
      <c r="H217" s="44">
        <v>70</v>
      </c>
      <c r="I217" s="39">
        <v>2</v>
      </c>
      <c r="J217" s="45" t="s">
        <v>921</v>
      </c>
      <c r="K217" s="26" t="str">
        <f t="shared" si="11"/>
        <v>164</v>
      </c>
      <c r="L217" s="26" t="str">
        <f t="shared" si="12"/>
        <v>DH56</v>
      </c>
    </row>
    <row r="218" spans="1:14" ht="15.95" customHeight="1" x14ac:dyDescent="0.25">
      <c r="A218" s="40">
        <v>16429</v>
      </c>
      <c r="B218" s="41" t="s">
        <v>432</v>
      </c>
      <c r="C218" s="42" t="s">
        <v>39</v>
      </c>
      <c r="D218" s="43" t="s">
        <v>45</v>
      </c>
      <c r="E218" s="40" t="s">
        <v>33</v>
      </c>
      <c r="F218" s="40" t="s">
        <v>266</v>
      </c>
      <c r="G218" s="25">
        <v>25</v>
      </c>
      <c r="H218" s="44">
        <v>41</v>
      </c>
      <c r="I218" s="50"/>
      <c r="J218" s="45" t="s">
        <v>921</v>
      </c>
      <c r="K218" s="26" t="str">
        <f t="shared" si="11"/>
        <v>164</v>
      </c>
      <c r="L218" s="26" t="str">
        <f t="shared" si="12"/>
        <v>DH56</v>
      </c>
    </row>
    <row r="219" spans="1:14" ht="15.95" customHeight="1" x14ac:dyDescent="0.25">
      <c r="A219" s="40">
        <v>16501</v>
      </c>
      <c r="B219" s="41" t="s">
        <v>438</v>
      </c>
      <c r="C219" s="42" t="s">
        <v>39</v>
      </c>
      <c r="D219" s="43" t="s">
        <v>15</v>
      </c>
      <c r="E219" s="40" t="s">
        <v>16</v>
      </c>
      <c r="F219" s="40" t="s">
        <v>439</v>
      </c>
      <c r="G219" s="39">
        <v>15</v>
      </c>
      <c r="H219" s="44">
        <v>44</v>
      </c>
      <c r="I219" s="39">
        <v>1</v>
      </c>
      <c r="J219" s="45" t="s">
        <v>921</v>
      </c>
      <c r="K219" s="26" t="str">
        <f t="shared" si="11"/>
        <v>165</v>
      </c>
      <c r="L219" s="26" t="str">
        <f t="shared" si="12"/>
        <v>DH56</v>
      </c>
    </row>
    <row r="220" spans="1:14" ht="15.95" customHeight="1" x14ac:dyDescent="0.25">
      <c r="A220" s="40">
        <v>16506</v>
      </c>
      <c r="B220" s="41" t="s">
        <v>440</v>
      </c>
      <c r="C220" s="42" t="s">
        <v>39</v>
      </c>
      <c r="D220" s="43" t="s">
        <v>19</v>
      </c>
      <c r="E220" s="40" t="s">
        <v>16</v>
      </c>
      <c r="F220" s="40" t="s">
        <v>694</v>
      </c>
      <c r="G220" s="39">
        <v>27</v>
      </c>
      <c r="H220" s="44">
        <v>37</v>
      </c>
      <c r="I220" s="39">
        <v>2</v>
      </c>
      <c r="J220" s="45" t="s">
        <v>921</v>
      </c>
      <c r="K220" s="26" t="str">
        <f t="shared" si="11"/>
        <v>165</v>
      </c>
      <c r="L220" s="26" t="str">
        <f t="shared" si="12"/>
        <v>DH56</v>
      </c>
    </row>
    <row r="221" spans="1:14" ht="15.95" customHeight="1" x14ac:dyDescent="0.25">
      <c r="A221" s="40">
        <v>16507</v>
      </c>
      <c r="B221" s="41" t="s">
        <v>444</v>
      </c>
      <c r="C221" s="42" t="s">
        <v>39</v>
      </c>
      <c r="D221" s="43" t="s">
        <v>124</v>
      </c>
      <c r="E221" s="40" t="s">
        <v>16</v>
      </c>
      <c r="F221" s="40" t="s">
        <v>434</v>
      </c>
      <c r="G221" s="25">
        <v>28</v>
      </c>
      <c r="H221" s="44">
        <v>47</v>
      </c>
      <c r="I221" s="39">
        <v>2</v>
      </c>
      <c r="J221" s="45" t="s">
        <v>921</v>
      </c>
      <c r="K221" s="26" t="str">
        <f t="shared" si="11"/>
        <v>165</v>
      </c>
      <c r="L221" s="26" t="str">
        <f t="shared" si="12"/>
        <v>DH56</v>
      </c>
    </row>
    <row r="222" spans="1:14" ht="15.95" customHeight="1" x14ac:dyDescent="0.25">
      <c r="A222" s="40">
        <v>16508</v>
      </c>
      <c r="B222" s="41" t="s">
        <v>442</v>
      </c>
      <c r="C222" s="42" t="s">
        <v>39</v>
      </c>
      <c r="D222" s="43" t="s">
        <v>28</v>
      </c>
      <c r="E222" s="40" t="s">
        <v>16</v>
      </c>
      <c r="F222" s="40" t="s">
        <v>375</v>
      </c>
      <c r="G222" s="39">
        <v>24</v>
      </c>
      <c r="H222" s="44">
        <v>53</v>
      </c>
      <c r="I222" s="39">
        <v>2</v>
      </c>
      <c r="J222" s="45" t="s">
        <v>921</v>
      </c>
      <c r="K222" s="26" t="str">
        <f t="shared" si="11"/>
        <v>165</v>
      </c>
      <c r="L222" s="26" t="str">
        <f t="shared" si="12"/>
        <v>DH56</v>
      </c>
    </row>
    <row r="223" spans="1:14" ht="15.95" customHeight="1" x14ac:dyDescent="0.25">
      <c r="A223" s="40">
        <v>16626</v>
      </c>
      <c r="B223" s="41" t="s">
        <v>449</v>
      </c>
      <c r="C223" s="42" t="s">
        <v>39</v>
      </c>
      <c r="D223" s="43" t="s">
        <v>124</v>
      </c>
      <c r="E223" s="40" t="s">
        <v>16</v>
      </c>
      <c r="F223" s="40" t="s">
        <v>694</v>
      </c>
      <c r="G223" s="39">
        <v>20</v>
      </c>
      <c r="H223" s="46">
        <v>15</v>
      </c>
      <c r="I223" s="39">
        <v>3</v>
      </c>
      <c r="J223" s="47" t="s">
        <v>921</v>
      </c>
      <c r="K223" s="26" t="str">
        <f t="shared" si="11"/>
        <v>166</v>
      </c>
      <c r="L223" s="26" t="str">
        <f t="shared" si="12"/>
        <v>DH56</v>
      </c>
    </row>
    <row r="224" spans="1:14" ht="15.95" customHeight="1" x14ac:dyDescent="0.25">
      <c r="A224" s="40">
        <v>16628</v>
      </c>
      <c r="B224" s="41" t="s">
        <v>445</v>
      </c>
      <c r="C224" s="42" t="s">
        <v>39</v>
      </c>
      <c r="D224" s="43" t="s">
        <v>100</v>
      </c>
      <c r="E224" s="40" t="s">
        <v>16</v>
      </c>
      <c r="F224" s="40" t="s">
        <v>206</v>
      </c>
      <c r="G224" s="39">
        <v>29</v>
      </c>
      <c r="H224" s="44">
        <v>17</v>
      </c>
      <c r="I224" s="39">
        <v>1</v>
      </c>
      <c r="J224" s="45" t="s">
        <v>921</v>
      </c>
      <c r="K224" s="26" t="str">
        <f t="shared" si="11"/>
        <v>166</v>
      </c>
      <c r="L224" s="26" t="str">
        <f t="shared" si="12"/>
        <v>DH56</v>
      </c>
    </row>
    <row r="225" spans="1:12" ht="15.95" customHeight="1" x14ac:dyDescent="0.25">
      <c r="A225" s="40">
        <v>16633</v>
      </c>
      <c r="B225" s="41" t="s">
        <v>446</v>
      </c>
      <c r="C225" s="42" t="s">
        <v>39</v>
      </c>
      <c r="D225" s="43" t="s">
        <v>28</v>
      </c>
      <c r="E225" s="40" t="s">
        <v>16</v>
      </c>
      <c r="F225" s="40" t="s">
        <v>936</v>
      </c>
      <c r="G225" s="39">
        <v>22</v>
      </c>
      <c r="H225" s="44">
        <v>15</v>
      </c>
      <c r="I225" s="39">
        <v>1</v>
      </c>
      <c r="J225" s="45" t="s">
        <v>921</v>
      </c>
      <c r="K225" s="26" t="str">
        <f t="shared" si="11"/>
        <v>166</v>
      </c>
      <c r="L225" s="26" t="str">
        <f t="shared" si="12"/>
        <v>DH56</v>
      </c>
    </row>
    <row r="226" spans="1:12" ht="15.95" customHeight="1" x14ac:dyDescent="0.25">
      <c r="A226" s="40">
        <v>16643</v>
      </c>
      <c r="B226" s="41" t="s">
        <v>447</v>
      </c>
      <c r="C226" s="42" t="s">
        <v>108</v>
      </c>
      <c r="D226" s="43" t="s">
        <v>32</v>
      </c>
      <c r="E226" s="40" t="s">
        <v>16</v>
      </c>
      <c r="F226" s="40" t="s">
        <v>937</v>
      </c>
      <c r="G226" s="39">
        <v>30</v>
      </c>
      <c r="H226" s="44">
        <v>90</v>
      </c>
      <c r="I226" s="39">
        <v>2</v>
      </c>
      <c r="J226" s="45" t="s">
        <v>921</v>
      </c>
      <c r="K226" s="26" t="str">
        <f t="shared" si="11"/>
        <v>166</v>
      </c>
      <c r="L226" s="26" t="str">
        <f t="shared" si="12"/>
        <v>DH56</v>
      </c>
    </row>
    <row r="227" spans="1:12" ht="15.95" customHeight="1" x14ac:dyDescent="0.25">
      <c r="A227" s="40">
        <v>17220</v>
      </c>
      <c r="B227" s="41" t="s">
        <v>450</v>
      </c>
      <c r="C227" s="42" t="s">
        <v>212</v>
      </c>
      <c r="D227" s="43" t="s">
        <v>19</v>
      </c>
      <c r="E227" s="40" t="s">
        <v>16</v>
      </c>
      <c r="F227" s="40" t="s">
        <v>225</v>
      </c>
      <c r="G227" s="39">
        <v>17</v>
      </c>
      <c r="H227" s="44">
        <v>144</v>
      </c>
      <c r="I227" s="39">
        <v>4</v>
      </c>
      <c r="J227" s="45" t="s">
        <v>921</v>
      </c>
      <c r="K227" s="26" t="str">
        <f t="shared" si="11"/>
        <v>172</v>
      </c>
      <c r="L227" s="26" t="str">
        <f t="shared" si="12"/>
        <v>DH56</v>
      </c>
    </row>
    <row r="228" spans="1:12" ht="15.95" customHeight="1" x14ac:dyDescent="0.25">
      <c r="A228" s="40">
        <v>17304</v>
      </c>
      <c r="B228" s="41" t="s">
        <v>456</v>
      </c>
      <c r="C228" s="42" t="s">
        <v>240</v>
      </c>
      <c r="D228" s="43" t="s">
        <v>37</v>
      </c>
      <c r="E228" s="40" t="s">
        <v>33</v>
      </c>
      <c r="F228" s="40" t="s">
        <v>239</v>
      </c>
      <c r="G228" s="39">
        <v>20</v>
      </c>
      <c r="H228" s="44">
        <v>134</v>
      </c>
      <c r="I228" s="39">
        <v>1</v>
      </c>
      <c r="J228" s="45" t="s">
        <v>921</v>
      </c>
      <c r="K228" s="26" t="str">
        <f t="shared" si="11"/>
        <v>173</v>
      </c>
      <c r="L228" s="26" t="str">
        <f t="shared" si="12"/>
        <v>DH56</v>
      </c>
    </row>
    <row r="229" spans="1:12" ht="15.95" customHeight="1" x14ac:dyDescent="0.25">
      <c r="A229" s="40">
        <v>17308</v>
      </c>
      <c r="B229" s="41" t="s">
        <v>454</v>
      </c>
      <c r="C229" s="42" t="s">
        <v>240</v>
      </c>
      <c r="D229" s="43" t="s">
        <v>45</v>
      </c>
      <c r="E229" s="40" t="s">
        <v>16</v>
      </c>
      <c r="F229" s="40" t="s">
        <v>451</v>
      </c>
      <c r="G229" s="39">
        <v>29</v>
      </c>
      <c r="H229" s="46">
        <v>134</v>
      </c>
      <c r="I229" s="39">
        <v>4</v>
      </c>
      <c r="J229" s="47" t="s">
        <v>921</v>
      </c>
      <c r="K229" s="26" t="str">
        <f t="shared" si="11"/>
        <v>173</v>
      </c>
      <c r="L229" s="26" t="str">
        <f t="shared" si="12"/>
        <v>DH56</v>
      </c>
    </row>
    <row r="230" spans="1:12" ht="15.95" customHeight="1" x14ac:dyDescent="0.25">
      <c r="A230" s="40">
        <v>17325</v>
      </c>
      <c r="B230" s="41" t="s">
        <v>452</v>
      </c>
      <c r="C230" s="42" t="s">
        <v>39</v>
      </c>
      <c r="D230" s="43" t="s">
        <v>15</v>
      </c>
      <c r="E230" s="40" t="s">
        <v>16</v>
      </c>
      <c r="F230" s="40" t="s">
        <v>453</v>
      </c>
      <c r="G230" s="39">
        <v>22</v>
      </c>
      <c r="H230" s="44">
        <v>36</v>
      </c>
      <c r="I230" s="39">
        <v>1</v>
      </c>
      <c r="J230" s="45" t="s">
        <v>921</v>
      </c>
      <c r="K230" s="26" t="str">
        <f t="shared" si="11"/>
        <v>173</v>
      </c>
      <c r="L230" s="26" t="str">
        <f t="shared" si="12"/>
        <v>DH56</v>
      </c>
    </row>
    <row r="231" spans="1:12" ht="15.95" customHeight="1" x14ac:dyDescent="0.25">
      <c r="A231" s="40">
        <v>17404</v>
      </c>
      <c r="B231" s="41" t="s">
        <v>457</v>
      </c>
      <c r="C231" s="42" t="s">
        <v>458</v>
      </c>
      <c r="D231" s="43" t="s">
        <v>15</v>
      </c>
      <c r="E231" s="40" t="s">
        <v>16</v>
      </c>
      <c r="F231" s="40" t="s">
        <v>239</v>
      </c>
      <c r="G231" s="25">
        <v>11</v>
      </c>
      <c r="H231" s="44">
        <v>114</v>
      </c>
      <c r="I231" s="39">
        <v>2</v>
      </c>
      <c r="J231" s="45" t="s">
        <v>921</v>
      </c>
      <c r="K231" s="26" t="str">
        <f t="shared" si="11"/>
        <v>174</v>
      </c>
      <c r="L231" s="26" t="str">
        <f t="shared" si="12"/>
        <v>DH56</v>
      </c>
    </row>
    <row r="232" spans="1:12" ht="15.95" customHeight="1" x14ac:dyDescent="0.25">
      <c r="A232" s="40">
        <v>17407</v>
      </c>
      <c r="B232" s="41" t="s">
        <v>459</v>
      </c>
      <c r="C232" s="42" t="s">
        <v>460</v>
      </c>
      <c r="D232" s="43" t="s">
        <v>28</v>
      </c>
      <c r="E232" s="40" t="s">
        <v>16</v>
      </c>
      <c r="F232" s="40" t="s">
        <v>239</v>
      </c>
      <c r="G232" s="25">
        <v>3</v>
      </c>
      <c r="H232" s="44">
        <v>163</v>
      </c>
      <c r="I232" s="39">
        <v>1</v>
      </c>
      <c r="J232" s="45" t="s">
        <v>921</v>
      </c>
      <c r="K232" s="26" t="str">
        <f t="shared" si="11"/>
        <v>174</v>
      </c>
      <c r="L232" s="26" t="str">
        <f t="shared" si="12"/>
        <v>DH56</v>
      </c>
    </row>
    <row r="233" spans="1:12" ht="15.95" customHeight="1" x14ac:dyDescent="0.25">
      <c r="A233" s="40">
        <v>17409</v>
      </c>
      <c r="B233" s="41" t="s">
        <v>461</v>
      </c>
      <c r="C233" s="42" t="s">
        <v>21</v>
      </c>
      <c r="D233" s="43" t="s">
        <v>32</v>
      </c>
      <c r="E233" s="40" t="s">
        <v>16</v>
      </c>
      <c r="F233" s="40" t="s">
        <v>462</v>
      </c>
      <c r="G233" s="39">
        <v>23</v>
      </c>
      <c r="H233" s="44">
        <v>56</v>
      </c>
      <c r="I233" s="39">
        <v>6</v>
      </c>
      <c r="J233" s="45" t="s">
        <v>921</v>
      </c>
      <c r="K233" s="26" t="str">
        <f t="shared" si="11"/>
        <v>174</v>
      </c>
      <c r="L233" s="26" t="str">
        <f t="shared" si="12"/>
        <v>DH56</v>
      </c>
    </row>
    <row r="234" spans="1:12" ht="15.95" customHeight="1" x14ac:dyDescent="0.25">
      <c r="A234" s="40">
        <v>17416</v>
      </c>
      <c r="B234" s="41" t="s">
        <v>156</v>
      </c>
      <c r="C234" s="42" t="s">
        <v>39</v>
      </c>
      <c r="D234" s="43" t="s">
        <v>124</v>
      </c>
      <c r="E234" s="40" t="s">
        <v>16</v>
      </c>
      <c r="F234" s="40" t="s">
        <v>462</v>
      </c>
      <c r="G234" s="25">
        <v>29</v>
      </c>
      <c r="H234" s="44">
        <v>44</v>
      </c>
      <c r="I234" s="39">
        <v>1</v>
      </c>
      <c r="J234" s="45" t="s">
        <v>921</v>
      </c>
      <c r="K234" s="26" t="str">
        <f t="shared" si="11"/>
        <v>174</v>
      </c>
      <c r="L234" s="26" t="str">
        <f t="shared" si="12"/>
        <v>DH56</v>
      </c>
    </row>
    <row r="235" spans="1:12" ht="15.95" customHeight="1" x14ac:dyDescent="0.25">
      <c r="A235" s="40">
        <v>17423</v>
      </c>
      <c r="B235" s="41" t="s">
        <v>463</v>
      </c>
      <c r="C235" s="42" t="s">
        <v>39</v>
      </c>
      <c r="D235" s="43" t="s">
        <v>55</v>
      </c>
      <c r="E235" s="40" t="s">
        <v>16</v>
      </c>
      <c r="F235" s="40" t="s">
        <v>462</v>
      </c>
      <c r="G235" s="39">
        <v>9</v>
      </c>
      <c r="H235" s="44">
        <v>23</v>
      </c>
      <c r="I235" s="39">
        <v>4</v>
      </c>
      <c r="J235" s="45" t="s">
        <v>921</v>
      </c>
      <c r="K235" s="26" t="str">
        <f t="shared" si="11"/>
        <v>174</v>
      </c>
      <c r="L235" s="26" t="str">
        <f t="shared" si="12"/>
        <v>DH56</v>
      </c>
    </row>
    <row r="236" spans="1:12" ht="15.95" customHeight="1" x14ac:dyDescent="0.25">
      <c r="A236" s="40">
        <v>17507</v>
      </c>
      <c r="B236" s="41" t="s">
        <v>466</v>
      </c>
      <c r="C236" s="42" t="s">
        <v>25</v>
      </c>
      <c r="D236" s="43" t="s">
        <v>124</v>
      </c>
      <c r="E236" s="40" t="s">
        <v>16</v>
      </c>
      <c r="F236" s="40" t="s">
        <v>467</v>
      </c>
      <c r="G236" s="39">
        <v>32</v>
      </c>
      <c r="H236" s="39">
        <v>119</v>
      </c>
      <c r="J236" s="26" t="s">
        <v>921</v>
      </c>
      <c r="K236" s="26" t="str">
        <f t="shared" si="11"/>
        <v>175</v>
      </c>
      <c r="L236" s="26" t="str">
        <f t="shared" si="12"/>
        <v>DH56</v>
      </c>
    </row>
    <row r="237" spans="1:12" ht="15.95" customHeight="1" x14ac:dyDescent="0.25">
      <c r="A237" s="40">
        <v>17512</v>
      </c>
      <c r="B237" s="41" t="s">
        <v>468</v>
      </c>
      <c r="C237" s="42" t="s">
        <v>25</v>
      </c>
      <c r="D237" s="43" t="s">
        <v>55</v>
      </c>
      <c r="E237" s="40" t="s">
        <v>16</v>
      </c>
      <c r="F237" s="40" t="s">
        <v>469</v>
      </c>
      <c r="G237" s="25">
        <v>30</v>
      </c>
      <c r="H237" s="44">
        <v>76</v>
      </c>
      <c r="I237" s="39">
        <v>4</v>
      </c>
      <c r="J237" s="45" t="s">
        <v>921</v>
      </c>
      <c r="K237" s="26" t="str">
        <f t="shared" si="11"/>
        <v>175</v>
      </c>
      <c r="L237" s="26" t="str">
        <f t="shared" si="12"/>
        <v>DH56</v>
      </c>
    </row>
    <row r="238" spans="1:12" ht="15.95" customHeight="1" x14ac:dyDescent="0.25">
      <c r="A238" s="40">
        <v>17521</v>
      </c>
      <c r="B238" s="41" t="s">
        <v>464</v>
      </c>
      <c r="C238" s="42" t="s">
        <v>21</v>
      </c>
      <c r="D238" s="43" t="s">
        <v>45</v>
      </c>
      <c r="E238" s="40" t="s">
        <v>16</v>
      </c>
      <c r="F238" s="40" t="s">
        <v>469</v>
      </c>
      <c r="G238" s="39">
        <v>27</v>
      </c>
      <c r="H238" s="44">
        <v>83</v>
      </c>
      <c r="I238" s="39">
        <v>14</v>
      </c>
      <c r="J238" s="45" t="s">
        <v>921</v>
      </c>
      <c r="K238" s="26" t="str">
        <f t="shared" si="11"/>
        <v>175</v>
      </c>
      <c r="L238" s="26" t="str">
        <f t="shared" si="12"/>
        <v>DH56</v>
      </c>
    </row>
    <row r="239" spans="1:12" ht="15.95" customHeight="1" x14ac:dyDescent="0.25">
      <c r="A239" s="40">
        <v>22104</v>
      </c>
      <c r="B239" s="41" t="s">
        <v>470</v>
      </c>
      <c r="C239" s="42" t="s">
        <v>39</v>
      </c>
      <c r="D239" s="43" t="s">
        <v>15</v>
      </c>
      <c r="E239" s="40" t="s">
        <v>16</v>
      </c>
      <c r="F239" s="40" t="s">
        <v>938</v>
      </c>
      <c r="G239" s="39">
        <v>22</v>
      </c>
      <c r="H239" s="44">
        <v>25</v>
      </c>
      <c r="I239" s="39">
        <v>1</v>
      </c>
      <c r="J239" s="45" t="s">
        <v>921</v>
      </c>
      <c r="K239" s="26" t="str">
        <f t="shared" si="11"/>
        <v>221</v>
      </c>
      <c r="L239" s="26" t="str">
        <f t="shared" si="12"/>
        <v>DH56</v>
      </c>
    </row>
    <row r="240" spans="1:12" ht="15.95" customHeight="1" x14ac:dyDescent="0.25">
      <c r="A240" s="40">
        <v>22114</v>
      </c>
      <c r="B240" s="41" t="s">
        <v>475</v>
      </c>
      <c r="C240" s="42" t="s">
        <v>39</v>
      </c>
      <c r="D240" s="43" t="s">
        <v>19</v>
      </c>
      <c r="E240" s="40" t="s">
        <v>16</v>
      </c>
      <c r="F240" s="40" t="s">
        <v>409</v>
      </c>
      <c r="G240" s="39">
        <v>26</v>
      </c>
      <c r="H240" s="44">
        <v>25</v>
      </c>
      <c r="I240" s="39">
        <v>1</v>
      </c>
      <c r="J240" s="45" t="s">
        <v>921</v>
      </c>
      <c r="K240" s="26" t="str">
        <f t="shared" si="11"/>
        <v>221</v>
      </c>
      <c r="L240" s="26" t="str">
        <f t="shared" si="12"/>
        <v>DH56</v>
      </c>
    </row>
    <row r="241" spans="1:12" ht="15.95" customHeight="1" x14ac:dyDescent="0.25">
      <c r="A241" s="40">
        <v>22117</v>
      </c>
      <c r="B241" s="41" t="s">
        <v>477</v>
      </c>
      <c r="C241" s="42" t="s">
        <v>39</v>
      </c>
      <c r="D241" s="43" t="s">
        <v>28</v>
      </c>
      <c r="E241" s="40" t="s">
        <v>16</v>
      </c>
      <c r="F241" s="40" t="s">
        <v>480</v>
      </c>
      <c r="G241" s="39">
        <v>30</v>
      </c>
      <c r="H241" s="44">
        <v>25</v>
      </c>
      <c r="I241" s="39">
        <v>2</v>
      </c>
      <c r="J241" s="45" t="s">
        <v>921</v>
      </c>
      <c r="K241" s="26" t="str">
        <f t="shared" si="11"/>
        <v>221</v>
      </c>
      <c r="L241" s="26" t="str">
        <f t="shared" si="12"/>
        <v>DH56</v>
      </c>
    </row>
    <row r="242" spans="1:12" ht="15.95" customHeight="1" x14ac:dyDescent="0.25">
      <c r="A242" s="1">
        <v>22120</v>
      </c>
      <c r="B242" s="2" t="s">
        <v>478</v>
      </c>
      <c r="C242" s="3" t="s">
        <v>39</v>
      </c>
      <c r="D242" s="4" t="s">
        <v>124</v>
      </c>
      <c r="E242" s="1" t="s">
        <v>16</v>
      </c>
      <c r="F242" s="1" t="s">
        <v>185</v>
      </c>
      <c r="G242" s="39">
        <v>16</v>
      </c>
      <c r="H242" s="44">
        <v>26</v>
      </c>
      <c r="I242" s="39">
        <v>2</v>
      </c>
      <c r="J242" s="45" t="s">
        <v>921</v>
      </c>
      <c r="K242" s="26" t="str">
        <f t="shared" si="11"/>
        <v>221</v>
      </c>
      <c r="L242" s="26" t="str">
        <f t="shared" si="12"/>
        <v>DH56</v>
      </c>
    </row>
    <row r="243" spans="1:12" ht="15.95" customHeight="1" x14ac:dyDescent="0.25">
      <c r="A243" s="40">
        <v>22141</v>
      </c>
      <c r="B243" s="41" t="s">
        <v>473</v>
      </c>
      <c r="C243" s="42" t="s">
        <v>21</v>
      </c>
      <c r="D243" s="43" t="s">
        <v>15</v>
      </c>
      <c r="E243" s="40" t="s">
        <v>16</v>
      </c>
      <c r="F243" s="40" t="s">
        <v>500</v>
      </c>
      <c r="G243" s="39">
        <v>13</v>
      </c>
      <c r="H243" s="46">
        <v>80</v>
      </c>
      <c r="I243" s="39">
        <v>16</v>
      </c>
      <c r="J243" s="47" t="s">
        <v>921</v>
      </c>
      <c r="K243" s="26" t="str">
        <f t="shared" si="11"/>
        <v>221</v>
      </c>
      <c r="L243" s="26" t="str">
        <f t="shared" si="12"/>
        <v>DH56</v>
      </c>
    </row>
    <row r="244" spans="1:12" ht="15.95" customHeight="1" x14ac:dyDescent="0.25">
      <c r="A244" s="40">
        <v>22207</v>
      </c>
      <c r="B244" s="41" t="s">
        <v>481</v>
      </c>
      <c r="C244" s="42" t="s">
        <v>39</v>
      </c>
      <c r="D244" s="43" t="s">
        <v>24</v>
      </c>
      <c r="E244" s="40" t="s">
        <v>16</v>
      </c>
      <c r="F244" s="40" t="s">
        <v>480</v>
      </c>
      <c r="G244" s="39">
        <v>11</v>
      </c>
      <c r="H244" s="44">
        <v>27</v>
      </c>
      <c r="I244" s="39">
        <v>6</v>
      </c>
      <c r="J244" s="45" t="s">
        <v>921</v>
      </c>
      <c r="K244" s="26" t="str">
        <f t="shared" si="11"/>
        <v>222</v>
      </c>
      <c r="L244" s="26" t="str">
        <f t="shared" si="12"/>
        <v>DH56</v>
      </c>
    </row>
    <row r="245" spans="1:12" ht="15.95" customHeight="1" x14ac:dyDescent="0.25">
      <c r="A245" s="40">
        <v>22210</v>
      </c>
      <c r="B245" s="41" t="s">
        <v>479</v>
      </c>
      <c r="C245" s="42" t="s">
        <v>39</v>
      </c>
      <c r="D245" s="43" t="s">
        <v>19</v>
      </c>
      <c r="E245" s="40" t="s">
        <v>16</v>
      </c>
      <c r="F245" s="40" t="s">
        <v>476</v>
      </c>
      <c r="G245" s="25">
        <v>23</v>
      </c>
      <c r="H245" s="44">
        <v>27</v>
      </c>
      <c r="I245" s="39">
        <v>1</v>
      </c>
      <c r="J245" s="45" t="s">
        <v>921</v>
      </c>
      <c r="K245" s="26" t="str">
        <f t="shared" si="11"/>
        <v>222</v>
      </c>
      <c r="L245" s="26" t="str">
        <f t="shared" si="12"/>
        <v>DH56</v>
      </c>
    </row>
    <row r="246" spans="1:12" ht="15.95" customHeight="1" x14ac:dyDescent="0.25">
      <c r="A246" s="40">
        <v>22216</v>
      </c>
      <c r="B246" s="41" t="s">
        <v>482</v>
      </c>
      <c r="C246" s="42" t="s">
        <v>39</v>
      </c>
      <c r="D246" s="43" t="s">
        <v>28</v>
      </c>
      <c r="E246" s="40" t="s">
        <v>16</v>
      </c>
      <c r="F246" s="40" t="s">
        <v>476</v>
      </c>
      <c r="G246" s="39">
        <v>14</v>
      </c>
      <c r="H246" s="44">
        <v>27</v>
      </c>
      <c r="I246" s="39">
        <v>4</v>
      </c>
      <c r="J246" s="45" t="s">
        <v>921</v>
      </c>
      <c r="K246" s="26" t="str">
        <f t="shared" ref="K246:K309" si="13">LEFT(A246,3)</f>
        <v>222</v>
      </c>
      <c r="L246" s="26" t="str">
        <f t="shared" si="12"/>
        <v>DH56</v>
      </c>
    </row>
    <row r="247" spans="1:12" ht="15.95" customHeight="1" x14ac:dyDescent="0.25">
      <c r="A247" s="40">
        <v>22305</v>
      </c>
      <c r="B247" s="41" t="s">
        <v>488</v>
      </c>
      <c r="C247" s="42" t="s">
        <v>39</v>
      </c>
      <c r="D247" s="43" t="s">
        <v>32</v>
      </c>
      <c r="E247" s="40" t="s">
        <v>16</v>
      </c>
      <c r="F247" s="40" t="s">
        <v>939</v>
      </c>
      <c r="G247" s="39">
        <v>7</v>
      </c>
      <c r="H247" s="44">
        <v>35</v>
      </c>
      <c r="I247" s="39">
        <v>25</v>
      </c>
      <c r="J247" s="45" t="s">
        <v>921</v>
      </c>
      <c r="K247" s="26" t="str">
        <f t="shared" si="13"/>
        <v>223</v>
      </c>
      <c r="L247" s="26" t="str">
        <f t="shared" si="12"/>
        <v>DH56</v>
      </c>
    </row>
    <row r="248" spans="1:12" ht="15.95" customHeight="1" x14ac:dyDescent="0.25">
      <c r="A248" s="40">
        <v>22313</v>
      </c>
      <c r="B248" s="41" t="s">
        <v>484</v>
      </c>
      <c r="C248" s="42" t="s">
        <v>39</v>
      </c>
      <c r="D248" s="43" t="s">
        <v>15</v>
      </c>
      <c r="E248" s="40" t="s">
        <v>16</v>
      </c>
      <c r="F248" s="40" t="s">
        <v>526</v>
      </c>
      <c r="G248" s="39">
        <v>29</v>
      </c>
      <c r="H248" s="44">
        <v>23</v>
      </c>
      <c r="I248" s="39">
        <v>4</v>
      </c>
      <c r="J248" s="45" t="s">
        <v>921</v>
      </c>
      <c r="K248" s="26" t="str">
        <f t="shared" si="13"/>
        <v>223</v>
      </c>
      <c r="L248" s="26" t="str">
        <f t="shared" si="12"/>
        <v>DH56</v>
      </c>
    </row>
    <row r="249" spans="1:12" ht="15.95" customHeight="1" x14ac:dyDescent="0.25">
      <c r="A249" s="40">
        <v>22316</v>
      </c>
      <c r="B249" s="41" t="s">
        <v>940</v>
      </c>
      <c r="C249" s="42" t="s">
        <v>39</v>
      </c>
      <c r="D249" s="43" t="s">
        <v>45</v>
      </c>
      <c r="E249" s="40" t="s">
        <v>16</v>
      </c>
      <c r="F249" s="40" t="s">
        <v>490</v>
      </c>
      <c r="G249" s="25">
        <v>26</v>
      </c>
      <c r="H249" s="44">
        <v>20</v>
      </c>
      <c r="I249" s="39">
        <v>1</v>
      </c>
      <c r="J249" s="45" t="s">
        <v>921</v>
      </c>
      <c r="K249" s="26" t="str">
        <f t="shared" si="13"/>
        <v>223</v>
      </c>
      <c r="L249" s="26" t="str">
        <f t="shared" si="12"/>
        <v>DH56</v>
      </c>
    </row>
    <row r="250" spans="1:12" ht="15.95" customHeight="1" x14ac:dyDescent="0.25">
      <c r="A250" s="40">
        <v>22318</v>
      </c>
      <c r="B250" s="41" t="s">
        <v>487</v>
      </c>
      <c r="C250" s="42" t="s">
        <v>39</v>
      </c>
      <c r="D250" s="43" t="s">
        <v>28</v>
      </c>
      <c r="E250" s="40" t="s">
        <v>16</v>
      </c>
      <c r="F250" s="40" t="s">
        <v>483</v>
      </c>
      <c r="G250" s="25">
        <v>2</v>
      </c>
      <c r="H250" s="44">
        <v>22</v>
      </c>
      <c r="I250" s="39">
        <v>1</v>
      </c>
      <c r="J250" s="45" t="s">
        <v>921</v>
      </c>
      <c r="K250" s="26" t="str">
        <f t="shared" si="13"/>
        <v>223</v>
      </c>
      <c r="L250" s="26" t="str">
        <f t="shared" si="12"/>
        <v>DH56</v>
      </c>
    </row>
    <row r="251" spans="1:12" ht="15.95" customHeight="1" x14ac:dyDescent="0.25">
      <c r="A251" s="40">
        <v>22332</v>
      </c>
      <c r="B251" s="41" t="s">
        <v>489</v>
      </c>
      <c r="C251" s="42" t="s">
        <v>39</v>
      </c>
      <c r="D251" s="43" t="s">
        <v>124</v>
      </c>
      <c r="E251" s="40" t="s">
        <v>16</v>
      </c>
      <c r="F251" s="40" t="s">
        <v>941</v>
      </c>
      <c r="G251" s="25">
        <v>9</v>
      </c>
      <c r="H251" s="44">
        <v>49</v>
      </c>
      <c r="I251" s="39">
        <v>1</v>
      </c>
      <c r="J251" s="45" t="s">
        <v>921</v>
      </c>
      <c r="K251" s="26" t="str">
        <f t="shared" si="13"/>
        <v>223</v>
      </c>
      <c r="L251" s="26" t="str">
        <f t="shared" si="12"/>
        <v>DH56</v>
      </c>
    </row>
    <row r="252" spans="1:12" ht="15.95" customHeight="1" x14ac:dyDescent="0.25">
      <c r="A252" s="40">
        <v>22342</v>
      </c>
      <c r="B252" s="41" t="s">
        <v>486</v>
      </c>
      <c r="C252" s="42" t="s">
        <v>39</v>
      </c>
      <c r="D252" s="43" t="s">
        <v>19</v>
      </c>
      <c r="E252" s="40" t="s">
        <v>16</v>
      </c>
      <c r="F252" s="40" t="s">
        <v>480</v>
      </c>
      <c r="G252" s="39">
        <v>10</v>
      </c>
      <c r="H252" s="44">
        <v>20</v>
      </c>
      <c r="I252" s="39">
        <v>6</v>
      </c>
      <c r="J252" s="45" t="s">
        <v>921</v>
      </c>
      <c r="K252" s="26" t="str">
        <f t="shared" si="13"/>
        <v>223</v>
      </c>
      <c r="L252" s="26" t="str">
        <f t="shared" si="12"/>
        <v>DH56</v>
      </c>
    </row>
    <row r="253" spans="1:12" ht="15.95" customHeight="1" x14ac:dyDescent="0.25">
      <c r="A253" s="40">
        <v>22343</v>
      </c>
      <c r="B253" s="41" t="s">
        <v>491</v>
      </c>
      <c r="C253" s="42" t="s">
        <v>39</v>
      </c>
      <c r="D253" s="43" t="s">
        <v>124</v>
      </c>
      <c r="E253" s="40" t="s">
        <v>16</v>
      </c>
      <c r="F253" s="40" t="s">
        <v>511</v>
      </c>
      <c r="G253" s="39">
        <v>12</v>
      </c>
      <c r="H253" s="44">
        <v>24</v>
      </c>
      <c r="I253" s="39">
        <v>1</v>
      </c>
      <c r="J253" s="45" t="s">
        <v>921</v>
      </c>
      <c r="K253" s="26" t="str">
        <f t="shared" si="13"/>
        <v>223</v>
      </c>
      <c r="L253" s="26" t="str">
        <f t="shared" si="12"/>
        <v>DH56</v>
      </c>
    </row>
    <row r="254" spans="1:12" ht="15.95" customHeight="1" x14ac:dyDescent="0.25">
      <c r="A254" s="40">
        <v>22505</v>
      </c>
      <c r="B254" s="41" t="s">
        <v>494</v>
      </c>
      <c r="C254" s="42" t="s">
        <v>39</v>
      </c>
      <c r="D254" s="43" t="s">
        <v>28</v>
      </c>
      <c r="E254" s="40" t="s">
        <v>33</v>
      </c>
      <c r="F254" s="40" t="s">
        <v>485</v>
      </c>
      <c r="G254" s="39">
        <v>22</v>
      </c>
      <c r="H254" s="46">
        <v>18</v>
      </c>
      <c r="I254" s="39">
        <v>1</v>
      </c>
      <c r="J254" s="47" t="s">
        <v>921</v>
      </c>
      <c r="K254" s="26" t="str">
        <f t="shared" si="13"/>
        <v>225</v>
      </c>
      <c r="L254" s="26" t="str">
        <f t="shared" si="12"/>
        <v>DH56</v>
      </c>
    </row>
    <row r="255" spans="1:12" ht="15.95" customHeight="1" x14ac:dyDescent="0.25">
      <c r="A255" s="40">
        <v>22509</v>
      </c>
      <c r="B255" s="41" t="s">
        <v>495</v>
      </c>
      <c r="C255" s="42" t="s">
        <v>39</v>
      </c>
      <c r="D255" s="43" t="s">
        <v>32</v>
      </c>
      <c r="E255" s="40" t="s">
        <v>16</v>
      </c>
      <c r="F255" s="40" t="s">
        <v>942</v>
      </c>
      <c r="G255" s="39">
        <v>17</v>
      </c>
      <c r="H255" s="44">
        <v>24</v>
      </c>
      <c r="I255" s="39">
        <v>2</v>
      </c>
      <c r="J255" s="45" t="s">
        <v>921</v>
      </c>
      <c r="K255" s="26" t="str">
        <f t="shared" si="13"/>
        <v>225</v>
      </c>
      <c r="L255" s="26" t="str">
        <f t="shared" si="12"/>
        <v>DH56</v>
      </c>
    </row>
    <row r="256" spans="1:12" ht="15.95" customHeight="1" x14ac:dyDescent="0.25">
      <c r="A256" s="40">
        <v>22511</v>
      </c>
      <c r="B256" s="41" t="s">
        <v>492</v>
      </c>
      <c r="C256" s="42" t="s">
        <v>39</v>
      </c>
      <c r="D256" s="43" t="s">
        <v>45</v>
      </c>
      <c r="E256" s="40" t="s">
        <v>16</v>
      </c>
      <c r="F256" s="40" t="s">
        <v>390</v>
      </c>
      <c r="G256" s="39">
        <v>10</v>
      </c>
      <c r="H256" s="44">
        <v>41</v>
      </c>
      <c r="I256" s="39">
        <v>1</v>
      </c>
      <c r="J256" s="45" t="s">
        <v>921</v>
      </c>
      <c r="K256" s="26" t="str">
        <f t="shared" si="13"/>
        <v>225</v>
      </c>
      <c r="L256" s="26" t="str">
        <f t="shared" si="12"/>
        <v>DH56</v>
      </c>
    </row>
    <row r="257" spans="1:12" ht="15.95" customHeight="1" x14ac:dyDescent="0.25">
      <c r="A257" s="40">
        <v>22608</v>
      </c>
      <c r="B257" s="41" t="s">
        <v>501</v>
      </c>
      <c r="C257" s="42" t="s">
        <v>21</v>
      </c>
      <c r="D257" s="43" t="s">
        <v>124</v>
      </c>
      <c r="E257" s="40" t="s">
        <v>16</v>
      </c>
      <c r="F257" s="40" t="s">
        <v>724</v>
      </c>
      <c r="G257" s="39">
        <v>22</v>
      </c>
      <c r="H257" s="44">
        <v>77</v>
      </c>
      <c r="I257" s="39">
        <v>1</v>
      </c>
      <c r="J257" s="45" t="s">
        <v>921</v>
      </c>
      <c r="K257" s="26" t="str">
        <f t="shared" si="13"/>
        <v>226</v>
      </c>
      <c r="L257" s="26" t="str">
        <f t="shared" si="12"/>
        <v>DH56</v>
      </c>
    </row>
    <row r="258" spans="1:12" ht="15.95" customHeight="1" x14ac:dyDescent="0.25">
      <c r="A258" s="40">
        <v>22609</v>
      </c>
      <c r="B258" s="41" t="s">
        <v>497</v>
      </c>
      <c r="C258" s="42" t="s">
        <v>21</v>
      </c>
      <c r="D258" s="43" t="s">
        <v>19</v>
      </c>
      <c r="E258" s="40" t="s">
        <v>16</v>
      </c>
      <c r="F258" s="40" t="s">
        <v>439</v>
      </c>
      <c r="G258" s="25">
        <v>30</v>
      </c>
      <c r="H258" s="44">
        <v>62</v>
      </c>
      <c r="I258" s="39">
        <v>4</v>
      </c>
      <c r="J258" s="45" t="s">
        <v>921</v>
      </c>
      <c r="K258" s="26" t="str">
        <f t="shared" si="13"/>
        <v>226</v>
      </c>
      <c r="L258" s="26" t="str">
        <f t="shared" si="12"/>
        <v>DH56</v>
      </c>
    </row>
    <row r="259" spans="1:12" ht="15.95" customHeight="1" x14ac:dyDescent="0.25">
      <c r="A259" s="40">
        <v>22612</v>
      </c>
      <c r="B259" s="41" t="s">
        <v>503</v>
      </c>
      <c r="C259" s="42" t="s">
        <v>21</v>
      </c>
      <c r="D259" s="43" t="s">
        <v>55</v>
      </c>
      <c r="E259" s="40" t="s">
        <v>16</v>
      </c>
      <c r="F259" s="40" t="s">
        <v>354</v>
      </c>
      <c r="G259" s="39">
        <v>20</v>
      </c>
      <c r="H259" s="44">
        <v>70</v>
      </c>
      <c r="I259" s="39">
        <v>3</v>
      </c>
      <c r="J259" s="45" t="s">
        <v>921</v>
      </c>
      <c r="K259" s="26" t="str">
        <f t="shared" si="13"/>
        <v>226</v>
      </c>
      <c r="L259" s="26" t="str">
        <f t="shared" si="12"/>
        <v>DH56</v>
      </c>
    </row>
    <row r="260" spans="1:12" ht="15.95" customHeight="1" x14ac:dyDescent="0.25">
      <c r="A260" s="40">
        <v>22614</v>
      </c>
      <c r="B260" s="41" t="s">
        <v>499</v>
      </c>
      <c r="C260" s="42" t="s">
        <v>21</v>
      </c>
      <c r="D260" s="43" t="s">
        <v>24</v>
      </c>
      <c r="E260" s="40" t="s">
        <v>16</v>
      </c>
      <c r="F260" s="40" t="s">
        <v>670</v>
      </c>
      <c r="G260" s="39">
        <v>19</v>
      </c>
      <c r="H260" s="44">
        <v>70</v>
      </c>
      <c r="I260" s="39">
        <v>1</v>
      </c>
      <c r="J260" s="45" t="s">
        <v>921</v>
      </c>
      <c r="K260" s="26" t="str">
        <f t="shared" si="13"/>
        <v>226</v>
      </c>
      <c r="L260" s="26" t="str">
        <f t="shared" si="12"/>
        <v>DH56</v>
      </c>
    </row>
    <row r="261" spans="1:12" ht="15.95" customHeight="1" x14ac:dyDescent="0.25">
      <c r="A261" s="40">
        <v>22702</v>
      </c>
      <c r="B261" s="41" t="s">
        <v>508</v>
      </c>
      <c r="C261" s="42" t="s">
        <v>39</v>
      </c>
      <c r="D261" s="43" t="s">
        <v>55</v>
      </c>
      <c r="E261" s="40" t="s">
        <v>16</v>
      </c>
      <c r="F261" s="40" t="s">
        <v>493</v>
      </c>
      <c r="G261" s="25">
        <v>32</v>
      </c>
      <c r="H261" s="44">
        <v>35</v>
      </c>
      <c r="I261" s="39">
        <v>2</v>
      </c>
      <c r="J261" s="45" t="s">
        <v>921</v>
      </c>
      <c r="K261" s="26" t="str">
        <f t="shared" si="13"/>
        <v>227</v>
      </c>
      <c r="L261" s="26" t="str">
        <f t="shared" si="12"/>
        <v>DH56</v>
      </c>
    </row>
    <row r="262" spans="1:12" ht="15.95" customHeight="1" x14ac:dyDescent="0.25">
      <c r="A262" s="40">
        <v>22703</v>
      </c>
      <c r="B262" s="41" t="s">
        <v>507</v>
      </c>
      <c r="C262" s="42" t="s">
        <v>39</v>
      </c>
      <c r="D262" s="43" t="s">
        <v>32</v>
      </c>
      <c r="E262" s="40" t="s">
        <v>16</v>
      </c>
      <c r="F262" s="40" t="s">
        <v>943</v>
      </c>
      <c r="G262" s="39">
        <v>8</v>
      </c>
      <c r="H262" s="44">
        <v>39</v>
      </c>
      <c r="I262" s="39">
        <v>1</v>
      </c>
      <c r="J262" s="45" t="s">
        <v>921</v>
      </c>
      <c r="K262" s="26" t="str">
        <f t="shared" si="13"/>
        <v>227</v>
      </c>
      <c r="L262" s="26" t="str">
        <f t="shared" si="12"/>
        <v>DH56</v>
      </c>
    </row>
    <row r="263" spans="1:12" ht="15.95" customHeight="1" x14ac:dyDescent="0.25">
      <c r="A263" s="40">
        <v>22709</v>
      </c>
      <c r="B263" s="41" t="s">
        <v>504</v>
      </c>
      <c r="C263" s="42" t="s">
        <v>21</v>
      </c>
      <c r="D263" s="43" t="s">
        <v>45</v>
      </c>
      <c r="E263" s="40" t="s">
        <v>16</v>
      </c>
      <c r="F263" s="40" t="s">
        <v>515</v>
      </c>
      <c r="G263" s="39">
        <v>22</v>
      </c>
      <c r="H263" s="44">
        <v>60</v>
      </c>
      <c r="I263" s="39">
        <v>2</v>
      </c>
      <c r="J263" s="45" t="s">
        <v>921</v>
      </c>
      <c r="K263" s="26" t="str">
        <f t="shared" si="13"/>
        <v>227</v>
      </c>
      <c r="L263" s="26" t="str">
        <f t="shared" si="12"/>
        <v>DH56</v>
      </c>
    </row>
    <row r="264" spans="1:12" ht="15.95" customHeight="1" x14ac:dyDescent="0.25">
      <c r="A264" s="40">
        <v>22712</v>
      </c>
      <c r="B264" s="41" t="s">
        <v>506</v>
      </c>
      <c r="C264" s="42" t="s">
        <v>39</v>
      </c>
      <c r="D264" s="43" t="s">
        <v>19</v>
      </c>
      <c r="E264" s="40" t="s">
        <v>16</v>
      </c>
      <c r="F264" s="40" t="s">
        <v>93</v>
      </c>
      <c r="G264" s="39">
        <v>18</v>
      </c>
      <c r="H264" s="44">
        <v>41</v>
      </c>
      <c r="I264" s="39">
        <v>2</v>
      </c>
      <c r="J264" s="45" t="s">
        <v>921</v>
      </c>
      <c r="K264" s="26" t="str">
        <f t="shared" si="13"/>
        <v>227</v>
      </c>
      <c r="L264" s="26" t="str">
        <f t="shared" ref="L264:L327" si="14">RIGHT(J264,2)&amp;LEFT(J264,2)</f>
        <v>DH56</v>
      </c>
    </row>
    <row r="265" spans="1:12" ht="15.95" customHeight="1" x14ac:dyDescent="0.25">
      <c r="A265" s="40">
        <v>23110</v>
      </c>
      <c r="B265" s="41" t="s">
        <v>514</v>
      </c>
      <c r="C265" s="42" t="s">
        <v>39</v>
      </c>
      <c r="D265" s="43" t="s">
        <v>28</v>
      </c>
      <c r="E265" s="40" t="s">
        <v>16</v>
      </c>
      <c r="F265" s="40" t="s">
        <v>526</v>
      </c>
      <c r="G265" s="39">
        <v>10</v>
      </c>
      <c r="H265" s="44">
        <v>25</v>
      </c>
      <c r="I265" s="39">
        <v>10</v>
      </c>
      <c r="J265" s="45" t="s">
        <v>921</v>
      </c>
      <c r="K265" s="26" t="str">
        <f t="shared" si="13"/>
        <v>231</v>
      </c>
      <c r="L265" s="26" t="str">
        <f t="shared" si="14"/>
        <v>DH56</v>
      </c>
    </row>
    <row r="266" spans="1:12" ht="15.95" customHeight="1" x14ac:dyDescent="0.25">
      <c r="A266" s="40">
        <v>23115</v>
      </c>
      <c r="B266" s="41" t="s">
        <v>509</v>
      </c>
      <c r="C266" s="42" t="s">
        <v>39</v>
      </c>
      <c r="D266" s="43" t="s">
        <v>15</v>
      </c>
      <c r="E266" s="40" t="s">
        <v>16</v>
      </c>
      <c r="F266" s="40" t="s">
        <v>520</v>
      </c>
      <c r="G266" s="39">
        <v>31</v>
      </c>
      <c r="H266" s="44">
        <v>21</v>
      </c>
      <c r="I266" s="39">
        <v>3</v>
      </c>
      <c r="J266" s="45" t="s">
        <v>921</v>
      </c>
      <c r="K266" s="26" t="str">
        <f t="shared" si="13"/>
        <v>231</v>
      </c>
      <c r="L266" s="26" t="str">
        <f t="shared" si="14"/>
        <v>DH56</v>
      </c>
    </row>
    <row r="267" spans="1:12" ht="15.95" customHeight="1" x14ac:dyDescent="0.25">
      <c r="A267" s="40">
        <v>23116</v>
      </c>
      <c r="B267" s="41" t="s">
        <v>513</v>
      </c>
      <c r="C267" s="42" t="s">
        <v>39</v>
      </c>
      <c r="D267" s="43" t="s">
        <v>24</v>
      </c>
      <c r="E267" s="40" t="s">
        <v>16</v>
      </c>
      <c r="F267" s="40" t="s">
        <v>483</v>
      </c>
      <c r="G267" s="25">
        <v>7</v>
      </c>
      <c r="H267" s="44">
        <v>29</v>
      </c>
      <c r="I267" s="39">
        <v>2</v>
      </c>
      <c r="J267" s="45" t="s">
        <v>921</v>
      </c>
      <c r="K267" s="26" t="str">
        <f t="shared" si="13"/>
        <v>231</v>
      </c>
      <c r="L267" s="26" t="str">
        <f t="shared" si="14"/>
        <v>DH56</v>
      </c>
    </row>
    <row r="268" spans="1:12" ht="15.95" customHeight="1" x14ac:dyDescent="0.25">
      <c r="A268" s="40">
        <v>23119</v>
      </c>
      <c r="B268" s="41" t="s">
        <v>516</v>
      </c>
      <c r="C268" s="42" t="s">
        <v>39</v>
      </c>
      <c r="D268" s="43" t="s">
        <v>28</v>
      </c>
      <c r="E268" s="40" t="s">
        <v>16</v>
      </c>
      <c r="F268" s="40" t="s">
        <v>520</v>
      </c>
      <c r="G268" s="25">
        <v>3</v>
      </c>
      <c r="H268" s="46">
        <v>32</v>
      </c>
      <c r="I268" s="49">
        <v>3</v>
      </c>
      <c r="J268" s="47" t="s">
        <v>921</v>
      </c>
      <c r="K268" s="26" t="str">
        <f t="shared" si="13"/>
        <v>231</v>
      </c>
      <c r="L268" s="26" t="str">
        <f t="shared" si="14"/>
        <v>DH56</v>
      </c>
    </row>
    <row r="269" spans="1:12" ht="15.95" customHeight="1" x14ac:dyDescent="0.25">
      <c r="A269" s="40">
        <v>23120</v>
      </c>
      <c r="B269" s="41" t="s">
        <v>512</v>
      </c>
      <c r="C269" s="42" t="s">
        <v>39</v>
      </c>
      <c r="D269" s="43" t="s">
        <v>19</v>
      </c>
      <c r="E269" s="40" t="s">
        <v>16</v>
      </c>
      <c r="F269" s="40" t="s">
        <v>938</v>
      </c>
      <c r="G269" s="39">
        <v>30</v>
      </c>
      <c r="H269" s="46">
        <v>18</v>
      </c>
      <c r="I269" s="39">
        <v>1</v>
      </c>
      <c r="J269" s="47" t="s">
        <v>921</v>
      </c>
      <c r="K269" s="26" t="str">
        <f t="shared" si="13"/>
        <v>231</v>
      </c>
      <c r="L269" s="26" t="str">
        <f t="shared" si="14"/>
        <v>DH56</v>
      </c>
    </row>
    <row r="270" spans="1:12" ht="15.95" customHeight="1" x14ac:dyDescent="0.25">
      <c r="A270" s="40">
        <v>23121</v>
      </c>
      <c r="B270" s="41" t="s">
        <v>510</v>
      </c>
      <c r="C270" s="42" t="s">
        <v>39</v>
      </c>
      <c r="D270" s="43" t="s">
        <v>45</v>
      </c>
      <c r="E270" s="40" t="s">
        <v>16</v>
      </c>
      <c r="F270" s="40" t="s">
        <v>645</v>
      </c>
      <c r="G270" s="39">
        <v>18</v>
      </c>
      <c r="H270" s="44">
        <v>17</v>
      </c>
      <c r="I270" s="39">
        <v>4</v>
      </c>
      <c r="J270" s="45" t="s">
        <v>921</v>
      </c>
      <c r="K270" s="26" t="str">
        <f t="shared" si="13"/>
        <v>231</v>
      </c>
      <c r="L270" s="26" t="str">
        <f t="shared" si="14"/>
        <v>DH56</v>
      </c>
    </row>
    <row r="271" spans="1:12" ht="15.95" customHeight="1" x14ac:dyDescent="0.25">
      <c r="A271" s="40">
        <v>23207</v>
      </c>
      <c r="B271" s="41" t="s">
        <v>521</v>
      </c>
      <c r="C271" s="42" t="s">
        <v>39</v>
      </c>
      <c r="D271" s="43" t="s">
        <v>32</v>
      </c>
      <c r="E271" s="40" t="s">
        <v>16</v>
      </c>
      <c r="F271" s="40" t="s">
        <v>132</v>
      </c>
      <c r="G271" s="25">
        <v>12</v>
      </c>
      <c r="H271" s="44">
        <v>14</v>
      </c>
      <c r="I271" s="39">
        <v>2</v>
      </c>
      <c r="J271" s="45" t="s">
        <v>921</v>
      </c>
      <c r="K271" s="26" t="str">
        <f t="shared" si="13"/>
        <v>232</v>
      </c>
      <c r="L271" s="26" t="str">
        <f t="shared" si="14"/>
        <v>DH56</v>
      </c>
    </row>
    <row r="272" spans="1:12" ht="15.95" customHeight="1" x14ac:dyDescent="0.25">
      <c r="A272" s="40">
        <v>23209</v>
      </c>
      <c r="B272" s="41" t="s">
        <v>518</v>
      </c>
      <c r="C272" s="42" t="s">
        <v>39</v>
      </c>
      <c r="D272" s="43" t="s">
        <v>45</v>
      </c>
      <c r="E272" s="40" t="s">
        <v>16</v>
      </c>
      <c r="F272" s="40" t="s">
        <v>421</v>
      </c>
      <c r="G272" s="39">
        <v>20</v>
      </c>
      <c r="H272" s="44">
        <v>26</v>
      </c>
      <c r="I272" s="39">
        <v>1</v>
      </c>
      <c r="J272" s="45" t="s">
        <v>921</v>
      </c>
      <c r="K272" s="26" t="str">
        <f t="shared" si="13"/>
        <v>232</v>
      </c>
      <c r="L272" s="26" t="str">
        <f t="shared" si="14"/>
        <v>DH56</v>
      </c>
    </row>
    <row r="273" spans="1:12" ht="15.95" customHeight="1" x14ac:dyDescent="0.25">
      <c r="A273" s="40">
        <v>23211</v>
      </c>
      <c r="B273" s="41" t="s">
        <v>523</v>
      </c>
      <c r="C273" s="42" t="s">
        <v>39</v>
      </c>
      <c r="D273" s="43" t="s">
        <v>55</v>
      </c>
      <c r="E273" s="40" t="s">
        <v>16</v>
      </c>
      <c r="F273" s="40" t="s">
        <v>502</v>
      </c>
      <c r="G273" s="25">
        <v>1</v>
      </c>
      <c r="H273" s="44">
        <v>38</v>
      </c>
      <c r="I273" s="39">
        <v>1</v>
      </c>
      <c r="J273" s="45" t="s">
        <v>921</v>
      </c>
      <c r="K273" s="26" t="str">
        <f t="shared" si="13"/>
        <v>232</v>
      </c>
      <c r="L273" s="26" t="str">
        <f t="shared" si="14"/>
        <v>DH56</v>
      </c>
    </row>
    <row r="274" spans="1:12" ht="15.95" customHeight="1" x14ac:dyDescent="0.25">
      <c r="A274" s="40">
        <v>23216</v>
      </c>
      <c r="B274" s="41" t="s">
        <v>519</v>
      </c>
      <c r="C274" s="42" t="s">
        <v>39</v>
      </c>
      <c r="D274" s="43" t="s">
        <v>24</v>
      </c>
      <c r="E274" s="40" t="s">
        <v>16</v>
      </c>
      <c r="F274" s="40" t="s">
        <v>686</v>
      </c>
      <c r="G274" s="25">
        <v>31</v>
      </c>
      <c r="H274" s="44">
        <v>28</v>
      </c>
      <c r="I274" s="39">
        <v>1</v>
      </c>
      <c r="J274" s="45" t="s">
        <v>921</v>
      </c>
      <c r="K274" s="26" t="str">
        <f t="shared" si="13"/>
        <v>232</v>
      </c>
      <c r="L274" s="26" t="str">
        <f t="shared" si="14"/>
        <v>DH56</v>
      </c>
    </row>
    <row r="275" spans="1:12" ht="15.95" customHeight="1" x14ac:dyDescent="0.25">
      <c r="A275" s="40">
        <v>23227</v>
      </c>
      <c r="B275" s="41" t="s">
        <v>517</v>
      </c>
      <c r="C275" s="42" t="s">
        <v>39</v>
      </c>
      <c r="D275" s="43" t="s">
        <v>45</v>
      </c>
      <c r="E275" s="40" t="s">
        <v>33</v>
      </c>
      <c r="F275" s="40" t="s">
        <v>368</v>
      </c>
      <c r="G275" s="39">
        <v>25</v>
      </c>
      <c r="H275" s="44">
        <v>49</v>
      </c>
      <c r="I275" s="39">
        <v>12</v>
      </c>
      <c r="J275" s="45" t="s">
        <v>921</v>
      </c>
      <c r="K275" s="26" t="str">
        <f t="shared" si="13"/>
        <v>232</v>
      </c>
      <c r="L275" s="26" t="str">
        <f t="shared" si="14"/>
        <v>DH56</v>
      </c>
    </row>
    <row r="276" spans="1:12" ht="15.95" customHeight="1" x14ac:dyDescent="0.25">
      <c r="A276" s="40">
        <v>23235</v>
      </c>
      <c r="B276" s="41" t="s">
        <v>522</v>
      </c>
      <c r="C276" s="42" t="s">
        <v>39</v>
      </c>
      <c r="D276" s="43" t="s">
        <v>124</v>
      </c>
      <c r="E276" s="40" t="s">
        <v>16</v>
      </c>
      <c r="F276" s="40" t="s">
        <v>943</v>
      </c>
      <c r="G276" s="25">
        <v>18</v>
      </c>
      <c r="H276" s="44">
        <v>14</v>
      </c>
      <c r="I276" s="39">
        <v>1</v>
      </c>
      <c r="J276" s="45" t="s">
        <v>921</v>
      </c>
      <c r="K276" s="26" t="str">
        <f t="shared" si="13"/>
        <v>232</v>
      </c>
      <c r="L276" s="26" t="str">
        <f t="shared" si="14"/>
        <v>DH56</v>
      </c>
    </row>
    <row r="277" spans="1:12" ht="15.95" customHeight="1" x14ac:dyDescent="0.25">
      <c r="A277" s="40">
        <v>23306</v>
      </c>
      <c r="B277" s="41" t="s">
        <v>525</v>
      </c>
      <c r="C277" s="42" t="s">
        <v>39</v>
      </c>
      <c r="D277" s="43" t="s">
        <v>19</v>
      </c>
      <c r="E277" s="40" t="s">
        <v>16</v>
      </c>
      <c r="F277" s="40" t="s">
        <v>490</v>
      </c>
      <c r="G277" s="25">
        <v>19</v>
      </c>
      <c r="H277" s="44">
        <v>38</v>
      </c>
      <c r="I277" s="39">
        <v>1</v>
      </c>
      <c r="J277" s="45" t="s">
        <v>921</v>
      </c>
      <c r="K277" s="26" t="str">
        <f t="shared" si="13"/>
        <v>233</v>
      </c>
      <c r="L277" s="26" t="str">
        <f t="shared" si="14"/>
        <v>DH56</v>
      </c>
    </row>
    <row r="278" spans="1:12" ht="15.95" customHeight="1" x14ac:dyDescent="0.25">
      <c r="A278" s="40">
        <v>23308</v>
      </c>
      <c r="B278" s="41" t="s">
        <v>524</v>
      </c>
      <c r="C278" s="42" t="s">
        <v>39</v>
      </c>
      <c r="D278" s="43" t="s">
        <v>15</v>
      </c>
      <c r="E278" s="40" t="s">
        <v>16</v>
      </c>
      <c r="F278" s="40" t="s">
        <v>82</v>
      </c>
      <c r="G278" s="25">
        <v>27</v>
      </c>
      <c r="H278" s="44">
        <v>18</v>
      </c>
      <c r="I278" s="39">
        <v>4</v>
      </c>
      <c r="J278" s="45" t="s">
        <v>921</v>
      </c>
      <c r="K278" s="26" t="str">
        <f t="shared" si="13"/>
        <v>233</v>
      </c>
      <c r="L278" s="26" t="str">
        <f t="shared" si="14"/>
        <v>DH56</v>
      </c>
    </row>
    <row r="279" spans="1:12" ht="15.95" customHeight="1" x14ac:dyDescent="0.25">
      <c r="A279" s="40">
        <v>25312</v>
      </c>
      <c r="B279" s="41" t="s">
        <v>527</v>
      </c>
      <c r="C279" s="42" t="s">
        <v>21</v>
      </c>
      <c r="D279" s="43" t="s">
        <v>15</v>
      </c>
      <c r="E279" s="40" t="s">
        <v>16</v>
      </c>
      <c r="F279" s="40" t="s">
        <v>944</v>
      </c>
      <c r="G279" s="39">
        <v>4</v>
      </c>
      <c r="H279" s="44">
        <v>48</v>
      </c>
      <c r="I279" s="39">
        <v>8</v>
      </c>
      <c r="J279" s="45" t="s">
        <v>921</v>
      </c>
      <c r="K279" s="26" t="str">
        <f t="shared" si="13"/>
        <v>253</v>
      </c>
      <c r="L279" s="26" t="str">
        <f t="shared" si="14"/>
        <v>DH56</v>
      </c>
    </row>
    <row r="280" spans="1:12" ht="15.95" customHeight="1" x14ac:dyDescent="0.25">
      <c r="A280" s="40">
        <v>25316</v>
      </c>
      <c r="B280" s="41" t="s">
        <v>531</v>
      </c>
      <c r="C280" s="42" t="s">
        <v>21</v>
      </c>
      <c r="D280" s="43" t="s">
        <v>19</v>
      </c>
      <c r="E280" s="40" t="s">
        <v>16</v>
      </c>
      <c r="F280" s="40" t="s">
        <v>944</v>
      </c>
      <c r="G280" s="39">
        <v>32</v>
      </c>
      <c r="H280" s="44">
        <v>44</v>
      </c>
      <c r="I280" s="39">
        <v>3</v>
      </c>
      <c r="J280" s="45" t="s">
        <v>921</v>
      </c>
      <c r="K280" s="26" t="str">
        <f t="shared" si="13"/>
        <v>253</v>
      </c>
      <c r="L280" s="26" t="str">
        <f t="shared" si="14"/>
        <v>DH56</v>
      </c>
    </row>
    <row r="281" spans="1:12" ht="15.95" customHeight="1" x14ac:dyDescent="0.25">
      <c r="A281" s="40">
        <v>25318</v>
      </c>
      <c r="B281" s="41" t="s">
        <v>528</v>
      </c>
      <c r="C281" s="42" t="s">
        <v>21</v>
      </c>
      <c r="D281" s="43" t="s">
        <v>15</v>
      </c>
      <c r="E281" s="40" t="s">
        <v>16</v>
      </c>
      <c r="F281" s="40" t="s">
        <v>945</v>
      </c>
      <c r="G281" s="39">
        <v>5</v>
      </c>
      <c r="H281" s="46">
        <v>49</v>
      </c>
      <c r="I281" s="39">
        <v>1</v>
      </c>
      <c r="J281" s="47" t="s">
        <v>921</v>
      </c>
      <c r="K281" s="26" t="str">
        <f t="shared" si="13"/>
        <v>253</v>
      </c>
      <c r="L281" s="26" t="str">
        <f t="shared" si="14"/>
        <v>DH56</v>
      </c>
    </row>
    <row r="282" spans="1:12" ht="15.95" customHeight="1" x14ac:dyDescent="0.25">
      <c r="A282" s="40">
        <v>25319</v>
      </c>
      <c r="B282" s="41" t="s">
        <v>529</v>
      </c>
      <c r="C282" s="42" t="s">
        <v>21</v>
      </c>
      <c r="D282" s="43" t="s">
        <v>45</v>
      </c>
      <c r="E282" s="40" t="s">
        <v>16</v>
      </c>
      <c r="F282" s="40" t="s">
        <v>944</v>
      </c>
      <c r="G282" s="39">
        <v>21</v>
      </c>
      <c r="H282" s="44">
        <v>49</v>
      </c>
      <c r="I282" s="39">
        <v>5</v>
      </c>
      <c r="J282" s="45" t="s">
        <v>921</v>
      </c>
      <c r="K282" s="26" t="str">
        <f t="shared" si="13"/>
        <v>253</v>
      </c>
      <c r="L282" s="26" t="str">
        <f t="shared" si="14"/>
        <v>DH56</v>
      </c>
    </row>
    <row r="283" spans="1:12" ht="15.95" customHeight="1" x14ac:dyDescent="0.25">
      <c r="A283" s="40">
        <v>25402</v>
      </c>
      <c r="B283" s="41" t="s">
        <v>535</v>
      </c>
      <c r="C283" s="42" t="s">
        <v>39</v>
      </c>
      <c r="D283" s="43" t="s">
        <v>32</v>
      </c>
      <c r="E283" s="40" t="s">
        <v>16</v>
      </c>
      <c r="F283" s="40" t="s">
        <v>946</v>
      </c>
      <c r="G283" s="39">
        <v>6</v>
      </c>
      <c r="H283" s="46">
        <v>44</v>
      </c>
      <c r="I283" s="39">
        <v>1</v>
      </c>
      <c r="J283" s="47" t="s">
        <v>921</v>
      </c>
      <c r="K283" s="26" t="str">
        <f t="shared" si="13"/>
        <v>254</v>
      </c>
      <c r="L283" s="26" t="str">
        <f t="shared" si="14"/>
        <v>DH56</v>
      </c>
    </row>
    <row r="284" spans="1:12" ht="15.95" customHeight="1" x14ac:dyDescent="0.25">
      <c r="A284" s="40">
        <v>25404</v>
      </c>
      <c r="B284" s="41" t="s">
        <v>537</v>
      </c>
      <c r="C284" s="42" t="s">
        <v>21</v>
      </c>
      <c r="D284" s="43" t="s">
        <v>124</v>
      </c>
      <c r="E284" s="40" t="s">
        <v>16</v>
      </c>
      <c r="F284" s="40" t="s">
        <v>946</v>
      </c>
      <c r="G284" s="39">
        <v>23</v>
      </c>
      <c r="H284" s="44">
        <v>45</v>
      </c>
      <c r="I284" s="39">
        <v>3</v>
      </c>
      <c r="J284" s="45" t="s">
        <v>921</v>
      </c>
      <c r="K284" s="26" t="str">
        <f t="shared" si="13"/>
        <v>254</v>
      </c>
      <c r="L284" s="26" t="str">
        <f t="shared" si="14"/>
        <v>DH56</v>
      </c>
    </row>
    <row r="285" spans="1:12" ht="15.95" customHeight="1" x14ac:dyDescent="0.25">
      <c r="A285" s="40">
        <v>25448</v>
      </c>
      <c r="B285" s="41" t="s">
        <v>532</v>
      </c>
      <c r="C285" s="42" t="s">
        <v>168</v>
      </c>
      <c r="D285" s="43" t="s">
        <v>28</v>
      </c>
      <c r="E285" s="40" t="s">
        <v>33</v>
      </c>
      <c r="F285" s="40" t="s">
        <v>530</v>
      </c>
      <c r="G285" s="39">
        <v>15</v>
      </c>
      <c r="H285" s="44">
        <v>35</v>
      </c>
      <c r="I285" s="39">
        <v>2</v>
      </c>
      <c r="J285" s="45" t="s">
        <v>921</v>
      </c>
      <c r="K285" s="26" t="str">
        <f t="shared" si="13"/>
        <v>254</v>
      </c>
      <c r="L285" s="26" t="str">
        <f t="shared" si="14"/>
        <v>DH56</v>
      </c>
    </row>
    <row r="286" spans="1:12" ht="15.95" customHeight="1" x14ac:dyDescent="0.25">
      <c r="A286" s="40">
        <v>25451</v>
      </c>
      <c r="B286" s="41" t="s">
        <v>534</v>
      </c>
      <c r="C286" s="42" t="s">
        <v>39</v>
      </c>
      <c r="D286" s="43" t="s">
        <v>32</v>
      </c>
      <c r="E286" s="40" t="s">
        <v>33</v>
      </c>
      <c r="F286" s="40" t="s">
        <v>947</v>
      </c>
      <c r="G286" s="39">
        <v>27</v>
      </c>
      <c r="H286" s="44">
        <v>24</v>
      </c>
      <c r="I286" s="39">
        <v>4</v>
      </c>
      <c r="J286" s="45" t="s">
        <v>921</v>
      </c>
      <c r="K286" s="26" t="str">
        <f t="shared" si="13"/>
        <v>254</v>
      </c>
      <c r="L286" s="26" t="str">
        <f t="shared" si="14"/>
        <v>DH56</v>
      </c>
    </row>
    <row r="287" spans="1:12" ht="15.95" customHeight="1" x14ac:dyDescent="0.25">
      <c r="A287" s="40">
        <v>25452</v>
      </c>
      <c r="B287" s="41" t="s">
        <v>536</v>
      </c>
      <c r="C287" s="42" t="s">
        <v>21</v>
      </c>
      <c r="D287" s="43" t="s">
        <v>124</v>
      </c>
      <c r="E287" s="40" t="s">
        <v>33</v>
      </c>
      <c r="F287" s="40" t="s">
        <v>944</v>
      </c>
      <c r="G287" s="39">
        <v>11</v>
      </c>
      <c r="H287" s="44">
        <v>44</v>
      </c>
      <c r="I287" s="39">
        <v>2</v>
      </c>
      <c r="J287" s="45" t="s">
        <v>921</v>
      </c>
      <c r="K287" s="26" t="str">
        <f t="shared" si="13"/>
        <v>254</v>
      </c>
      <c r="L287" s="26" t="str">
        <f t="shared" si="14"/>
        <v>DH56</v>
      </c>
    </row>
    <row r="288" spans="1:12" ht="15.95" customHeight="1" x14ac:dyDescent="0.25">
      <c r="A288" s="40">
        <v>25454</v>
      </c>
      <c r="B288" s="41" t="s">
        <v>538</v>
      </c>
      <c r="C288" s="42" t="s">
        <v>21</v>
      </c>
      <c r="D288" s="43" t="s">
        <v>55</v>
      </c>
      <c r="E288" s="40" t="s">
        <v>33</v>
      </c>
      <c r="F288" s="40" t="s">
        <v>530</v>
      </c>
      <c r="G288" s="25">
        <v>27</v>
      </c>
      <c r="H288" s="44">
        <v>50</v>
      </c>
      <c r="I288" s="39">
        <v>1</v>
      </c>
      <c r="J288" s="45" t="s">
        <v>921</v>
      </c>
      <c r="K288" s="26" t="str">
        <f t="shared" si="13"/>
        <v>254</v>
      </c>
      <c r="L288" s="26" t="str">
        <f t="shared" si="14"/>
        <v>DH56</v>
      </c>
    </row>
    <row r="289" spans="1:12" ht="15.95" customHeight="1" x14ac:dyDescent="0.25">
      <c r="A289" s="40">
        <v>26111</v>
      </c>
      <c r="B289" s="41" t="s">
        <v>546</v>
      </c>
      <c r="C289" s="42" t="s">
        <v>21</v>
      </c>
      <c r="D289" s="43" t="s">
        <v>32</v>
      </c>
      <c r="E289" s="40" t="s">
        <v>16</v>
      </c>
      <c r="F289" s="40" t="s">
        <v>542</v>
      </c>
      <c r="G289" s="25">
        <v>28</v>
      </c>
      <c r="H289" s="44">
        <v>84</v>
      </c>
      <c r="I289" s="39">
        <v>1</v>
      </c>
      <c r="J289" s="45" t="s">
        <v>921</v>
      </c>
      <c r="K289" s="26" t="str">
        <f t="shared" si="13"/>
        <v>261</v>
      </c>
      <c r="L289" s="26" t="str">
        <f t="shared" si="14"/>
        <v>DH56</v>
      </c>
    </row>
    <row r="290" spans="1:12" ht="15.95" customHeight="1" x14ac:dyDescent="0.25">
      <c r="A290" s="40">
        <v>26118</v>
      </c>
      <c r="B290" s="41" t="s">
        <v>545</v>
      </c>
      <c r="C290" s="42" t="s">
        <v>21</v>
      </c>
      <c r="D290" s="43" t="s">
        <v>28</v>
      </c>
      <c r="E290" s="40" t="s">
        <v>16</v>
      </c>
      <c r="F290" s="40" t="s">
        <v>542</v>
      </c>
      <c r="G290" s="25">
        <v>3</v>
      </c>
      <c r="H290" s="44">
        <v>81</v>
      </c>
      <c r="I290" s="39">
        <v>2</v>
      </c>
      <c r="J290" s="45" t="s">
        <v>921</v>
      </c>
      <c r="K290" s="26" t="str">
        <f t="shared" si="13"/>
        <v>261</v>
      </c>
      <c r="L290" s="26" t="str">
        <f t="shared" si="14"/>
        <v>DH56</v>
      </c>
    </row>
    <row r="291" spans="1:12" ht="15.95" customHeight="1" x14ac:dyDescent="0.25">
      <c r="A291" s="40">
        <v>26119</v>
      </c>
      <c r="B291" s="41" t="s">
        <v>539</v>
      </c>
      <c r="C291" s="42" t="s">
        <v>21</v>
      </c>
      <c r="D291" s="43" t="s">
        <v>15</v>
      </c>
      <c r="E291" s="40" t="s">
        <v>16</v>
      </c>
      <c r="F291" s="40" t="s">
        <v>340</v>
      </c>
      <c r="G291" s="39">
        <v>9</v>
      </c>
      <c r="H291" s="44">
        <v>81</v>
      </c>
      <c r="I291" s="39">
        <v>2</v>
      </c>
      <c r="J291" s="45" t="s">
        <v>921</v>
      </c>
      <c r="K291" s="26" t="str">
        <f t="shared" si="13"/>
        <v>261</v>
      </c>
      <c r="L291" s="26" t="str">
        <f t="shared" si="14"/>
        <v>DH56</v>
      </c>
    </row>
    <row r="292" spans="1:12" ht="15.95" customHeight="1" x14ac:dyDescent="0.25">
      <c r="A292" s="40">
        <v>26122</v>
      </c>
      <c r="B292" s="41" t="s">
        <v>541</v>
      </c>
      <c r="C292" s="42" t="s">
        <v>21</v>
      </c>
      <c r="D292" s="43" t="s">
        <v>45</v>
      </c>
      <c r="E292" s="40" t="s">
        <v>16</v>
      </c>
      <c r="F292" s="40" t="s">
        <v>340</v>
      </c>
      <c r="G292" s="39">
        <v>23</v>
      </c>
      <c r="H292" s="44">
        <v>81</v>
      </c>
      <c r="I292" s="39">
        <v>2</v>
      </c>
      <c r="J292" s="45" t="s">
        <v>921</v>
      </c>
      <c r="K292" s="26" t="str">
        <f t="shared" si="13"/>
        <v>261</v>
      </c>
      <c r="L292" s="26" t="str">
        <f t="shared" si="14"/>
        <v>DH56</v>
      </c>
    </row>
    <row r="293" spans="1:12" ht="15.95" customHeight="1" x14ac:dyDescent="0.25">
      <c r="A293" s="40">
        <v>26125</v>
      </c>
      <c r="B293" s="41" t="s">
        <v>543</v>
      </c>
      <c r="C293" s="42" t="s">
        <v>21</v>
      </c>
      <c r="D293" s="43" t="s">
        <v>19</v>
      </c>
      <c r="E293" s="40" t="s">
        <v>16</v>
      </c>
      <c r="F293" s="40" t="s">
        <v>542</v>
      </c>
      <c r="G293" s="39">
        <v>15</v>
      </c>
      <c r="H293" s="44">
        <v>87</v>
      </c>
      <c r="I293" s="39">
        <v>5</v>
      </c>
      <c r="J293" s="45" t="s">
        <v>921</v>
      </c>
      <c r="K293" s="26" t="str">
        <f t="shared" si="13"/>
        <v>261</v>
      </c>
      <c r="L293" s="26" t="str">
        <f t="shared" si="14"/>
        <v>DH56</v>
      </c>
    </row>
    <row r="294" spans="1:12" ht="15.95" customHeight="1" x14ac:dyDescent="0.25">
      <c r="A294" s="40">
        <v>26129</v>
      </c>
      <c r="B294" s="41" t="s">
        <v>547</v>
      </c>
      <c r="C294" s="42" t="s">
        <v>39</v>
      </c>
      <c r="D294" s="43" t="s">
        <v>124</v>
      </c>
      <c r="E294" s="40" t="s">
        <v>16</v>
      </c>
      <c r="F294" s="40" t="s">
        <v>948</v>
      </c>
      <c r="G294" s="25">
        <v>26</v>
      </c>
      <c r="H294" s="44">
        <v>29</v>
      </c>
      <c r="I294" s="39">
        <v>2</v>
      </c>
      <c r="J294" s="45" t="s">
        <v>921</v>
      </c>
      <c r="K294" s="26" t="str">
        <f t="shared" si="13"/>
        <v>261</v>
      </c>
      <c r="L294" s="26" t="str">
        <f t="shared" si="14"/>
        <v>DH56</v>
      </c>
    </row>
    <row r="295" spans="1:12" ht="15.95" customHeight="1" x14ac:dyDescent="0.25">
      <c r="A295" s="40">
        <v>26131</v>
      </c>
      <c r="B295" s="41" t="s">
        <v>548</v>
      </c>
      <c r="C295" s="42" t="s">
        <v>39</v>
      </c>
      <c r="D295" s="43" t="s">
        <v>55</v>
      </c>
      <c r="E295" s="40" t="s">
        <v>16</v>
      </c>
      <c r="F295" s="40" t="s">
        <v>340</v>
      </c>
      <c r="G295" s="39">
        <v>13</v>
      </c>
      <c r="H295" s="46">
        <v>51</v>
      </c>
      <c r="I295" s="39">
        <v>1</v>
      </c>
      <c r="J295" s="47" t="s">
        <v>921</v>
      </c>
      <c r="K295" s="26" t="str">
        <f t="shared" si="13"/>
        <v>261</v>
      </c>
      <c r="L295" s="26" t="str">
        <f t="shared" si="14"/>
        <v>DH56</v>
      </c>
    </row>
    <row r="296" spans="1:12" ht="15.95" customHeight="1" x14ac:dyDescent="0.25">
      <c r="A296" s="40">
        <v>26219</v>
      </c>
      <c r="B296" s="41" t="s">
        <v>555</v>
      </c>
      <c r="C296" s="42" t="s">
        <v>39</v>
      </c>
      <c r="D296" s="43" t="s">
        <v>32</v>
      </c>
      <c r="E296" s="40" t="s">
        <v>16</v>
      </c>
      <c r="F296" s="40" t="s">
        <v>552</v>
      </c>
      <c r="G296" s="25">
        <v>31</v>
      </c>
      <c r="H296" s="44">
        <v>35</v>
      </c>
      <c r="I296" s="50"/>
      <c r="J296" s="45" t="s">
        <v>921</v>
      </c>
      <c r="K296" s="26" t="str">
        <f t="shared" si="13"/>
        <v>262</v>
      </c>
      <c r="L296" s="26" t="str">
        <f t="shared" si="14"/>
        <v>DH56</v>
      </c>
    </row>
    <row r="297" spans="1:12" ht="15.95" customHeight="1" x14ac:dyDescent="0.25">
      <c r="A297" s="40">
        <v>26221</v>
      </c>
      <c r="B297" s="41" t="s">
        <v>554</v>
      </c>
      <c r="C297" s="42" t="s">
        <v>39</v>
      </c>
      <c r="D297" s="43" t="s">
        <v>24</v>
      </c>
      <c r="E297" s="40" t="s">
        <v>16</v>
      </c>
      <c r="F297" s="40" t="s">
        <v>713</v>
      </c>
      <c r="G297" s="25">
        <v>15</v>
      </c>
      <c r="H297" s="44">
        <v>39</v>
      </c>
      <c r="I297" s="39">
        <v>2</v>
      </c>
      <c r="J297" s="45" t="s">
        <v>921</v>
      </c>
      <c r="K297" s="26" t="str">
        <f t="shared" si="13"/>
        <v>262</v>
      </c>
      <c r="L297" s="26" t="str">
        <f t="shared" si="14"/>
        <v>DH56</v>
      </c>
    </row>
    <row r="298" spans="1:12" ht="15.95" customHeight="1" x14ac:dyDescent="0.25">
      <c r="A298" s="40">
        <v>26226</v>
      </c>
      <c r="B298" s="41" t="s">
        <v>553</v>
      </c>
      <c r="C298" s="42" t="s">
        <v>39</v>
      </c>
      <c r="D298" s="43" t="s">
        <v>19</v>
      </c>
      <c r="E298" s="40" t="s">
        <v>16</v>
      </c>
      <c r="F298" s="40" t="s">
        <v>552</v>
      </c>
      <c r="G298" s="25">
        <v>19</v>
      </c>
      <c r="H298" s="44">
        <v>38</v>
      </c>
      <c r="I298" s="39">
        <v>1</v>
      </c>
      <c r="J298" s="45" t="s">
        <v>921</v>
      </c>
      <c r="K298" s="26" t="str">
        <f t="shared" si="13"/>
        <v>262</v>
      </c>
      <c r="L298" s="26" t="str">
        <f t="shared" si="14"/>
        <v>DH56</v>
      </c>
    </row>
    <row r="299" spans="1:12" ht="15.95" customHeight="1" x14ac:dyDescent="0.25">
      <c r="A299" s="40">
        <v>26227</v>
      </c>
      <c r="B299" s="41" t="s">
        <v>550</v>
      </c>
      <c r="C299" s="42" t="s">
        <v>39</v>
      </c>
      <c r="D299" s="43" t="s">
        <v>15</v>
      </c>
      <c r="E299" s="40" t="s">
        <v>16</v>
      </c>
      <c r="F299" s="40" t="s">
        <v>738</v>
      </c>
      <c r="G299" s="39">
        <v>3</v>
      </c>
      <c r="H299" s="44">
        <v>39</v>
      </c>
      <c r="I299" s="39">
        <v>9</v>
      </c>
      <c r="J299" s="45" t="s">
        <v>921</v>
      </c>
      <c r="K299" s="26" t="str">
        <f t="shared" si="13"/>
        <v>262</v>
      </c>
      <c r="L299" s="26" t="str">
        <f t="shared" si="14"/>
        <v>DH56</v>
      </c>
    </row>
    <row r="300" spans="1:12" ht="15.95" customHeight="1" x14ac:dyDescent="0.25">
      <c r="A300" s="40">
        <v>26234</v>
      </c>
      <c r="B300" s="41" t="s">
        <v>556</v>
      </c>
      <c r="C300" s="42" t="s">
        <v>39</v>
      </c>
      <c r="D300" s="43" t="s">
        <v>124</v>
      </c>
      <c r="E300" s="40" t="s">
        <v>16</v>
      </c>
      <c r="F300" s="40" t="s">
        <v>949</v>
      </c>
      <c r="G300" s="39">
        <v>27</v>
      </c>
      <c r="H300" s="44">
        <v>39</v>
      </c>
      <c r="I300" s="39">
        <v>2</v>
      </c>
      <c r="J300" s="45" t="s">
        <v>921</v>
      </c>
      <c r="K300" s="26" t="str">
        <f t="shared" si="13"/>
        <v>262</v>
      </c>
      <c r="L300" s="26" t="str">
        <f t="shared" si="14"/>
        <v>DH56</v>
      </c>
    </row>
    <row r="301" spans="1:12" ht="15.95" customHeight="1" x14ac:dyDescent="0.25">
      <c r="A301" s="40">
        <v>26235</v>
      </c>
      <c r="B301" s="41" t="s">
        <v>551</v>
      </c>
      <c r="C301" s="42" t="s">
        <v>39</v>
      </c>
      <c r="D301" s="43" t="s">
        <v>45</v>
      </c>
      <c r="E301" s="40" t="s">
        <v>16</v>
      </c>
      <c r="F301" s="40" t="s">
        <v>738</v>
      </c>
      <c r="G301" s="39">
        <v>28</v>
      </c>
      <c r="H301" s="44">
        <v>37</v>
      </c>
      <c r="I301" s="39">
        <v>3</v>
      </c>
      <c r="J301" s="45" t="s">
        <v>921</v>
      </c>
      <c r="K301" s="26" t="str">
        <f t="shared" si="13"/>
        <v>262</v>
      </c>
      <c r="L301" s="26" t="str">
        <f t="shared" si="14"/>
        <v>DH56</v>
      </c>
    </row>
    <row r="302" spans="1:12" ht="15.95" customHeight="1" x14ac:dyDescent="0.25">
      <c r="A302" s="40">
        <v>28110</v>
      </c>
      <c r="B302" s="41" t="s">
        <v>561</v>
      </c>
      <c r="C302" s="42" t="s">
        <v>25</v>
      </c>
      <c r="D302" s="43" t="s">
        <v>55</v>
      </c>
      <c r="E302" s="40" t="s">
        <v>16</v>
      </c>
      <c r="F302" s="40" t="s">
        <v>950</v>
      </c>
      <c r="G302" s="39">
        <v>25</v>
      </c>
      <c r="H302" s="44">
        <v>157</v>
      </c>
      <c r="I302" s="39">
        <v>1</v>
      </c>
      <c r="J302" s="45" t="s">
        <v>921</v>
      </c>
      <c r="K302" s="26" t="str">
        <f t="shared" si="13"/>
        <v>281</v>
      </c>
      <c r="L302" s="26" t="str">
        <f t="shared" si="14"/>
        <v>DH56</v>
      </c>
    </row>
    <row r="303" spans="1:12" ht="15.95" customHeight="1" x14ac:dyDescent="0.25">
      <c r="A303" s="40">
        <v>28111</v>
      </c>
      <c r="B303" s="41" t="s">
        <v>557</v>
      </c>
      <c r="C303" s="42" t="s">
        <v>25</v>
      </c>
      <c r="D303" s="43" t="s">
        <v>96</v>
      </c>
      <c r="E303" s="40" t="s">
        <v>16</v>
      </c>
      <c r="F303" s="40" t="s">
        <v>951</v>
      </c>
      <c r="G303" s="25">
        <v>17</v>
      </c>
      <c r="H303" s="44">
        <v>144</v>
      </c>
      <c r="I303" s="39">
        <v>1</v>
      </c>
      <c r="J303" s="45" t="s">
        <v>921</v>
      </c>
      <c r="K303" s="26" t="str">
        <f t="shared" si="13"/>
        <v>281</v>
      </c>
      <c r="L303" s="26" t="str">
        <f t="shared" si="14"/>
        <v>DH56</v>
      </c>
    </row>
    <row r="304" spans="1:12" ht="15.95" customHeight="1" x14ac:dyDescent="0.25">
      <c r="A304" s="40">
        <v>28113</v>
      </c>
      <c r="B304" s="41" t="s">
        <v>560</v>
      </c>
      <c r="C304" s="42" t="s">
        <v>25</v>
      </c>
      <c r="D304" s="43" t="s">
        <v>124</v>
      </c>
      <c r="E304" s="40" t="s">
        <v>16</v>
      </c>
      <c r="F304" s="40" t="s">
        <v>225</v>
      </c>
      <c r="G304" s="25">
        <v>14</v>
      </c>
      <c r="H304" s="46">
        <v>151</v>
      </c>
      <c r="I304" s="39">
        <v>1</v>
      </c>
      <c r="J304" s="47" t="s">
        <v>921</v>
      </c>
      <c r="K304" s="26" t="str">
        <f t="shared" si="13"/>
        <v>281</v>
      </c>
      <c r="L304" s="26" t="str">
        <f t="shared" si="14"/>
        <v>DH56</v>
      </c>
    </row>
    <row r="305" spans="1:12" ht="15.95" customHeight="1" x14ac:dyDescent="0.25">
      <c r="A305" s="40">
        <v>28114</v>
      </c>
      <c r="B305" s="41" t="s">
        <v>558</v>
      </c>
      <c r="C305" s="42" t="s">
        <v>25</v>
      </c>
      <c r="D305" s="43" t="s">
        <v>32</v>
      </c>
      <c r="E305" s="40" t="s">
        <v>16</v>
      </c>
      <c r="F305" s="40" t="s">
        <v>225</v>
      </c>
      <c r="G305" s="39">
        <v>11</v>
      </c>
      <c r="H305" s="44">
        <v>145</v>
      </c>
      <c r="I305" s="39">
        <v>1</v>
      </c>
      <c r="J305" s="45" t="s">
        <v>921</v>
      </c>
      <c r="K305" s="26" t="str">
        <f t="shared" si="13"/>
        <v>281</v>
      </c>
      <c r="L305" s="26" t="str">
        <f t="shared" si="14"/>
        <v>DH56</v>
      </c>
    </row>
    <row r="306" spans="1:12" ht="15.95" customHeight="1" x14ac:dyDescent="0.25">
      <c r="A306" s="40">
        <v>28203</v>
      </c>
      <c r="B306" s="41" t="s">
        <v>562</v>
      </c>
      <c r="C306" s="42" t="s">
        <v>39</v>
      </c>
      <c r="D306" s="43" t="s">
        <v>15</v>
      </c>
      <c r="E306" s="40" t="s">
        <v>16</v>
      </c>
      <c r="F306" s="40" t="s">
        <v>104</v>
      </c>
      <c r="G306" s="39">
        <v>1</v>
      </c>
      <c r="H306" s="44">
        <v>23</v>
      </c>
      <c r="I306" s="39">
        <v>2</v>
      </c>
      <c r="J306" s="45" t="s">
        <v>921</v>
      </c>
      <c r="K306" s="26" t="str">
        <f t="shared" si="13"/>
        <v>282</v>
      </c>
      <c r="L306" s="26" t="str">
        <f t="shared" si="14"/>
        <v>DH56</v>
      </c>
    </row>
    <row r="307" spans="1:12" ht="15.95" customHeight="1" x14ac:dyDescent="0.25">
      <c r="A307" s="40">
        <v>28204</v>
      </c>
      <c r="B307" s="41" t="s">
        <v>568</v>
      </c>
      <c r="C307" s="42" t="s">
        <v>21</v>
      </c>
      <c r="D307" s="43" t="s">
        <v>32</v>
      </c>
      <c r="E307" s="40" t="s">
        <v>16</v>
      </c>
      <c r="F307" s="40" t="s">
        <v>748</v>
      </c>
      <c r="G307" s="25">
        <v>4</v>
      </c>
      <c r="H307" s="44">
        <v>89</v>
      </c>
      <c r="I307" s="39">
        <v>7</v>
      </c>
      <c r="J307" s="45" t="s">
        <v>921</v>
      </c>
      <c r="K307" s="26" t="str">
        <f t="shared" si="13"/>
        <v>282</v>
      </c>
      <c r="L307" s="26" t="str">
        <f t="shared" si="14"/>
        <v>DH56</v>
      </c>
    </row>
    <row r="308" spans="1:12" ht="15.95" customHeight="1" x14ac:dyDescent="0.25">
      <c r="A308" s="40">
        <v>28205</v>
      </c>
      <c r="B308" s="41" t="s">
        <v>567</v>
      </c>
      <c r="C308" s="42" t="s">
        <v>21</v>
      </c>
      <c r="D308" s="43" t="s">
        <v>24</v>
      </c>
      <c r="E308" s="40" t="s">
        <v>16</v>
      </c>
      <c r="F308" s="40" t="s">
        <v>337</v>
      </c>
      <c r="G308" s="39">
        <v>27</v>
      </c>
      <c r="H308" s="44">
        <v>110</v>
      </c>
      <c r="I308" s="39">
        <v>4</v>
      </c>
      <c r="J308" s="45" t="s">
        <v>921</v>
      </c>
      <c r="K308" s="26" t="str">
        <f t="shared" si="13"/>
        <v>282</v>
      </c>
      <c r="L308" s="26" t="str">
        <f t="shared" si="14"/>
        <v>DH56</v>
      </c>
    </row>
    <row r="309" spans="1:12" ht="15.95" customHeight="1" x14ac:dyDescent="0.25">
      <c r="A309" s="40">
        <v>28209</v>
      </c>
      <c r="B309" s="41" t="s">
        <v>569</v>
      </c>
      <c r="C309" s="42" t="s">
        <v>21</v>
      </c>
      <c r="D309" s="43" t="s">
        <v>55</v>
      </c>
      <c r="E309" s="40" t="s">
        <v>16</v>
      </c>
      <c r="F309" s="40" t="s">
        <v>952</v>
      </c>
      <c r="G309" s="39">
        <v>30</v>
      </c>
      <c r="H309" s="44">
        <v>95</v>
      </c>
      <c r="I309" s="39">
        <v>1</v>
      </c>
      <c r="J309" s="45" t="s">
        <v>921</v>
      </c>
      <c r="K309" s="26" t="str">
        <f t="shared" si="13"/>
        <v>282</v>
      </c>
      <c r="L309" s="26" t="str">
        <f t="shared" si="14"/>
        <v>DH56</v>
      </c>
    </row>
    <row r="310" spans="1:12" ht="15.95" customHeight="1" x14ac:dyDescent="0.25">
      <c r="A310" s="40">
        <v>28213</v>
      </c>
      <c r="B310" s="41" t="s">
        <v>564</v>
      </c>
      <c r="C310" s="42" t="s">
        <v>21</v>
      </c>
      <c r="D310" s="43" t="s">
        <v>45</v>
      </c>
      <c r="E310" s="40" t="s">
        <v>16</v>
      </c>
      <c r="F310" s="40" t="s">
        <v>404</v>
      </c>
      <c r="G310" s="39">
        <v>29</v>
      </c>
      <c r="H310" s="44">
        <v>88</v>
      </c>
      <c r="I310" s="39">
        <v>4</v>
      </c>
      <c r="J310" s="45" t="s">
        <v>921</v>
      </c>
      <c r="K310" s="26" t="str">
        <f t="shared" ref="K310:K314" si="15">LEFT(A310,3)</f>
        <v>282</v>
      </c>
      <c r="L310" s="26" t="str">
        <f t="shared" si="14"/>
        <v>DH56</v>
      </c>
    </row>
    <row r="311" spans="1:12" ht="15.95" customHeight="1" x14ac:dyDescent="0.25">
      <c r="A311" s="40">
        <v>28214</v>
      </c>
      <c r="B311" s="41" t="s">
        <v>102</v>
      </c>
      <c r="C311" s="42" t="s">
        <v>565</v>
      </c>
      <c r="D311" s="43" t="s">
        <v>19</v>
      </c>
      <c r="E311" s="40" t="s">
        <v>33</v>
      </c>
      <c r="F311" s="40" t="s">
        <v>953</v>
      </c>
      <c r="G311" s="39">
        <v>7</v>
      </c>
      <c r="H311" s="44">
        <v>296</v>
      </c>
      <c r="I311" s="39">
        <v>5</v>
      </c>
      <c r="J311" s="45" t="s">
        <v>921</v>
      </c>
      <c r="K311" s="26" t="str">
        <f t="shared" si="15"/>
        <v>282</v>
      </c>
      <c r="L311" s="26" t="str">
        <f t="shared" si="14"/>
        <v>DH56</v>
      </c>
    </row>
    <row r="312" spans="1:12" ht="15.95" customHeight="1" x14ac:dyDescent="0.25">
      <c r="A312" s="40">
        <v>28215</v>
      </c>
      <c r="B312" s="41" t="s">
        <v>102</v>
      </c>
      <c r="C312" s="42" t="s">
        <v>563</v>
      </c>
      <c r="D312" s="43" t="s">
        <v>45</v>
      </c>
      <c r="E312" s="40" t="s">
        <v>33</v>
      </c>
      <c r="F312" s="40" t="s">
        <v>954</v>
      </c>
      <c r="G312" s="25">
        <v>9</v>
      </c>
      <c r="H312" s="44">
        <v>699</v>
      </c>
      <c r="I312" s="39">
        <v>2</v>
      </c>
      <c r="J312" s="45" t="s">
        <v>921</v>
      </c>
      <c r="K312" s="26" t="str">
        <f t="shared" si="15"/>
        <v>282</v>
      </c>
      <c r="L312" s="26" t="str">
        <f t="shared" si="14"/>
        <v>DH56</v>
      </c>
    </row>
    <row r="313" spans="1:12" ht="15.95" customHeight="1" x14ac:dyDescent="0.25">
      <c r="A313" s="40">
        <v>28302</v>
      </c>
      <c r="B313" s="41" t="s">
        <v>572</v>
      </c>
      <c r="C313" s="42" t="s">
        <v>21</v>
      </c>
      <c r="D313" s="43" t="s">
        <v>71</v>
      </c>
      <c r="E313" s="40" t="s">
        <v>33</v>
      </c>
      <c r="F313" s="40" t="s">
        <v>955</v>
      </c>
      <c r="G313" s="39">
        <v>7</v>
      </c>
      <c r="H313" s="44">
        <v>53</v>
      </c>
      <c r="I313" s="39">
        <v>5</v>
      </c>
      <c r="J313" s="45" t="s">
        <v>921</v>
      </c>
      <c r="K313" s="26" t="str">
        <f t="shared" si="15"/>
        <v>283</v>
      </c>
      <c r="L313" s="26" t="str">
        <f t="shared" si="14"/>
        <v>DH56</v>
      </c>
    </row>
    <row r="314" spans="1:12" ht="15.95" customHeight="1" x14ac:dyDescent="0.25">
      <c r="A314" s="40">
        <v>28304</v>
      </c>
      <c r="B314" s="41" t="s">
        <v>570</v>
      </c>
      <c r="C314" s="42" t="s">
        <v>25</v>
      </c>
      <c r="D314" s="43" t="s">
        <v>45</v>
      </c>
      <c r="E314" s="40" t="s">
        <v>16</v>
      </c>
      <c r="F314" s="40" t="s">
        <v>956</v>
      </c>
      <c r="G314" s="25">
        <v>30</v>
      </c>
      <c r="H314" s="46">
        <v>149</v>
      </c>
      <c r="I314" s="39">
        <v>1</v>
      </c>
      <c r="J314" s="47" t="s">
        <v>921</v>
      </c>
      <c r="K314" s="26" t="str">
        <f t="shared" si="15"/>
        <v>283</v>
      </c>
      <c r="L314" s="26" t="str">
        <f t="shared" si="14"/>
        <v>DH56</v>
      </c>
    </row>
    <row r="315" spans="1:12" ht="20.100000000000001" customHeight="1" x14ac:dyDescent="0.25">
      <c r="A315" s="35" t="s">
        <v>957</v>
      </c>
      <c r="B315" s="36"/>
      <c r="C315" s="37"/>
      <c r="D315" s="37"/>
      <c r="E315" s="36"/>
      <c r="F315" s="38"/>
      <c r="J315" s="26" t="s">
        <v>958</v>
      </c>
      <c r="K315" s="26">
        <v>100</v>
      </c>
      <c r="L315" s="26" t="str">
        <f t="shared" si="14"/>
        <v>DH57</v>
      </c>
    </row>
    <row r="316" spans="1:12" ht="15.95" customHeight="1" x14ac:dyDescent="0.25">
      <c r="A316" s="40">
        <v>11105</v>
      </c>
      <c r="B316" s="41" t="s">
        <v>578</v>
      </c>
      <c r="C316" s="42" t="s">
        <v>21</v>
      </c>
      <c r="D316" s="43" t="s">
        <v>55</v>
      </c>
      <c r="E316" s="40" t="s">
        <v>16</v>
      </c>
      <c r="F316" s="40" t="s">
        <v>577</v>
      </c>
      <c r="G316" s="39">
        <v>31</v>
      </c>
      <c r="H316" s="44">
        <v>111</v>
      </c>
      <c r="I316" s="39">
        <v>2</v>
      </c>
      <c r="J316" s="45" t="s">
        <v>958</v>
      </c>
      <c r="K316" s="26" t="str">
        <f t="shared" ref="K316:K379" si="16">LEFT(A316,3)</f>
        <v>111</v>
      </c>
      <c r="L316" s="26" t="str">
        <f t="shared" si="14"/>
        <v>DH57</v>
      </c>
    </row>
    <row r="317" spans="1:12" ht="15.95" customHeight="1" x14ac:dyDescent="0.25">
      <c r="A317" s="40">
        <v>11106</v>
      </c>
      <c r="B317" s="41" t="s">
        <v>69</v>
      </c>
      <c r="C317" s="42" t="s">
        <v>25</v>
      </c>
      <c r="D317" s="43" t="s">
        <v>42</v>
      </c>
      <c r="E317" s="40" t="s">
        <v>33</v>
      </c>
      <c r="F317" s="40" t="s">
        <v>577</v>
      </c>
      <c r="G317" s="25">
        <v>30</v>
      </c>
      <c r="H317" s="44">
        <v>117</v>
      </c>
      <c r="I317" s="39">
        <v>1</v>
      </c>
      <c r="J317" s="45" t="s">
        <v>958</v>
      </c>
      <c r="K317" s="26" t="str">
        <f t="shared" si="16"/>
        <v>111</v>
      </c>
      <c r="L317" s="26" t="str">
        <f t="shared" si="14"/>
        <v>DH57</v>
      </c>
    </row>
    <row r="318" spans="1:12" ht="15.95" customHeight="1" x14ac:dyDescent="0.25">
      <c r="A318" s="40">
        <v>11109</v>
      </c>
      <c r="B318" s="41" t="s">
        <v>73</v>
      </c>
      <c r="C318" s="42" t="s">
        <v>108</v>
      </c>
      <c r="D318" s="43" t="s">
        <v>71</v>
      </c>
      <c r="E318" s="40" t="s">
        <v>33</v>
      </c>
      <c r="F318" s="40" t="s">
        <v>577</v>
      </c>
      <c r="G318" s="39">
        <v>20</v>
      </c>
      <c r="H318" s="44">
        <v>99</v>
      </c>
      <c r="I318" s="39">
        <v>16</v>
      </c>
      <c r="J318" s="45" t="s">
        <v>958</v>
      </c>
      <c r="K318" s="26" t="str">
        <f t="shared" si="16"/>
        <v>111</v>
      </c>
      <c r="L318" s="26" t="str">
        <f t="shared" si="14"/>
        <v>DH57</v>
      </c>
    </row>
    <row r="319" spans="1:12" ht="15.95" customHeight="1" x14ac:dyDescent="0.25">
      <c r="A319" s="40">
        <v>11109</v>
      </c>
      <c r="B319" s="41" t="s">
        <v>73</v>
      </c>
      <c r="C319" s="42" t="s">
        <v>39</v>
      </c>
      <c r="D319" s="43" t="s">
        <v>71</v>
      </c>
      <c r="E319" s="40" t="s">
        <v>16</v>
      </c>
      <c r="F319" s="40" t="s">
        <v>34</v>
      </c>
      <c r="G319" s="39">
        <v>28</v>
      </c>
      <c r="H319" s="44">
        <v>55</v>
      </c>
      <c r="I319" s="39">
        <v>2</v>
      </c>
      <c r="J319" s="45" t="s">
        <v>958</v>
      </c>
      <c r="K319" s="26" t="str">
        <f t="shared" si="16"/>
        <v>111</v>
      </c>
      <c r="L319" s="26" t="str">
        <f t="shared" si="14"/>
        <v>DH57</v>
      </c>
    </row>
    <row r="320" spans="1:12" ht="15.95" customHeight="1" x14ac:dyDescent="0.25">
      <c r="A320" s="40">
        <v>11110</v>
      </c>
      <c r="B320" s="41" t="s">
        <v>576</v>
      </c>
      <c r="C320" s="42" t="s">
        <v>240</v>
      </c>
      <c r="D320" s="43" t="s">
        <v>37</v>
      </c>
      <c r="E320" s="40" t="s">
        <v>16</v>
      </c>
      <c r="F320" s="40" t="s">
        <v>397</v>
      </c>
      <c r="G320" s="39">
        <v>24</v>
      </c>
      <c r="H320" s="44">
        <v>221</v>
      </c>
      <c r="I320" s="39">
        <v>5</v>
      </c>
      <c r="J320" s="45" t="s">
        <v>958</v>
      </c>
      <c r="K320" s="26" t="str">
        <f t="shared" si="16"/>
        <v>111</v>
      </c>
      <c r="L320" s="26" t="str">
        <f t="shared" si="14"/>
        <v>DH57</v>
      </c>
    </row>
    <row r="321" spans="1:12" ht="15.95" customHeight="1" x14ac:dyDescent="0.25">
      <c r="A321" s="40">
        <v>11111</v>
      </c>
      <c r="B321" s="41" t="s">
        <v>575</v>
      </c>
      <c r="C321" s="42" t="s">
        <v>39</v>
      </c>
      <c r="D321" s="43" t="s">
        <v>96</v>
      </c>
      <c r="E321" s="40" t="s">
        <v>33</v>
      </c>
      <c r="F321" s="40" t="s">
        <v>107</v>
      </c>
      <c r="G321" s="25">
        <v>31</v>
      </c>
      <c r="H321" s="44">
        <v>56</v>
      </c>
      <c r="I321" s="58">
        <v>2</v>
      </c>
      <c r="J321" s="45" t="s">
        <v>958</v>
      </c>
      <c r="K321" s="26" t="str">
        <f t="shared" si="16"/>
        <v>111</v>
      </c>
      <c r="L321" s="26" t="str">
        <f t="shared" si="14"/>
        <v>DH57</v>
      </c>
    </row>
    <row r="322" spans="1:12" ht="15.95" customHeight="1" x14ac:dyDescent="0.25">
      <c r="A322" s="40">
        <v>11206</v>
      </c>
      <c r="B322" s="41" t="s">
        <v>81</v>
      </c>
      <c r="C322" s="42" t="s">
        <v>319</v>
      </c>
      <c r="D322" s="43" t="s">
        <v>579</v>
      </c>
      <c r="E322" s="40" t="s">
        <v>16</v>
      </c>
      <c r="F322" s="40" t="s">
        <v>107</v>
      </c>
      <c r="G322" s="39">
        <v>32</v>
      </c>
      <c r="H322" s="44">
        <v>47</v>
      </c>
      <c r="I322" s="39">
        <v>4</v>
      </c>
      <c r="J322" s="45" t="s">
        <v>958</v>
      </c>
      <c r="K322" s="26" t="str">
        <f t="shared" si="16"/>
        <v>112</v>
      </c>
      <c r="L322" s="26" t="str">
        <f t="shared" si="14"/>
        <v>DH57</v>
      </c>
    </row>
    <row r="323" spans="1:12" ht="15.95" customHeight="1" x14ac:dyDescent="0.25">
      <c r="A323" s="40">
        <v>11206</v>
      </c>
      <c r="B323" s="41" t="s">
        <v>81</v>
      </c>
      <c r="C323" s="42" t="s">
        <v>168</v>
      </c>
      <c r="D323" s="43" t="s">
        <v>19</v>
      </c>
      <c r="E323" s="40" t="s">
        <v>33</v>
      </c>
      <c r="F323" s="40" t="s">
        <v>107</v>
      </c>
      <c r="G323" s="39">
        <v>2</v>
      </c>
      <c r="H323" s="44">
        <v>51</v>
      </c>
      <c r="I323" s="39">
        <v>12</v>
      </c>
      <c r="J323" s="45" t="s">
        <v>958</v>
      </c>
      <c r="K323" s="26" t="str">
        <f t="shared" si="16"/>
        <v>112</v>
      </c>
      <c r="L323" s="26" t="str">
        <f t="shared" si="14"/>
        <v>DH57</v>
      </c>
    </row>
    <row r="324" spans="1:12" ht="15.95" customHeight="1" x14ac:dyDescent="0.25">
      <c r="A324" s="40">
        <v>11206</v>
      </c>
      <c r="B324" s="41" t="s">
        <v>81</v>
      </c>
      <c r="C324" s="42" t="s">
        <v>39</v>
      </c>
      <c r="D324" s="43" t="s">
        <v>100</v>
      </c>
      <c r="E324" s="40" t="s">
        <v>33</v>
      </c>
      <c r="F324" s="40" t="s">
        <v>107</v>
      </c>
      <c r="G324" s="25">
        <v>17</v>
      </c>
      <c r="H324" s="44">
        <v>48</v>
      </c>
      <c r="I324" s="39">
        <v>4</v>
      </c>
      <c r="J324" s="45" t="s">
        <v>958</v>
      </c>
      <c r="K324" s="26" t="str">
        <f t="shared" si="16"/>
        <v>112</v>
      </c>
      <c r="L324" s="26" t="str">
        <f t="shared" si="14"/>
        <v>DH57</v>
      </c>
    </row>
    <row r="325" spans="1:12" ht="15.95" customHeight="1" x14ac:dyDescent="0.25">
      <c r="A325" s="40">
        <v>11215</v>
      </c>
      <c r="B325" s="41" t="s">
        <v>76</v>
      </c>
      <c r="C325" s="42" t="s">
        <v>60</v>
      </c>
      <c r="D325" s="43" t="s">
        <v>166</v>
      </c>
      <c r="E325" s="40" t="s">
        <v>33</v>
      </c>
      <c r="F325" s="40" t="s">
        <v>107</v>
      </c>
      <c r="G325" s="25">
        <v>29</v>
      </c>
      <c r="H325" s="44">
        <v>63</v>
      </c>
      <c r="I325" s="49">
        <v>1</v>
      </c>
      <c r="J325" s="45" t="s">
        <v>958</v>
      </c>
      <c r="K325" s="26" t="str">
        <f t="shared" si="16"/>
        <v>112</v>
      </c>
      <c r="L325" s="26" t="str">
        <f t="shared" si="14"/>
        <v>DH57</v>
      </c>
    </row>
    <row r="326" spans="1:12" ht="15.95" customHeight="1" x14ac:dyDescent="0.25">
      <c r="A326" s="40">
        <v>11215</v>
      </c>
      <c r="B326" s="41" t="s">
        <v>76</v>
      </c>
      <c r="C326" s="42" t="s">
        <v>319</v>
      </c>
      <c r="D326" s="43" t="s">
        <v>166</v>
      </c>
      <c r="E326" s="40" t="s">
        <v>16</v>
      </c>
      <c r="F326" s="40" t="s">
        <v>107</v>
      </c>
      <c r="G326" s="39">
        <v>29</v>
      </c>
      <c r="H326" s="44">
        <v>47</v>
      </c>
      <c r="I326" s="39">
        <v>2</v>
      </c>
      <c r="J326" s="45" t="s">
        <v>958</v>
      </c>
      <c r="K326" s="26" t="str">
        <f t="shared" si="16"/>
        <v>112</v>
      </c>
      <c r="L326" s="26" t="str">
        <f t="shared" si="14"/>
        <v>DH57</v>
      </c>
    </row>
    <row r="327" spans="1:12" ht="15.95" customHeight="1" x14ac:dyDescent="0.25">
      <c r="A327" s="40">
        <v>11402</v>
      </c>
      <c r="B327" s="41" t="s">
        <v>84</v>
      </c>
      <c r="C327" s="42" t="s">
        <v>240</v>
      </c>
      <c r="D327" s="43" t="s">
        <v>96</v>
      </c>
      <c r="E327" s="40" t="s">
        <v>16</v>
      </c>
      <c r="F327" s="40" t="s">
        <v>559</v>
      </c>
      <c r="G327" s="25">
        <v>20</v>
      </c>
      <c r="H327" s="44">
        <v>196</v>
      </c>
      <c r="I327" s="39">
        <v>2</v>
      </c>
      <c r="J327" s="45" t="s">
        <v>958</v>
      </c>
      <c r="K327" s="26" t="str">
        <f t="shared" si="16"/>
        <v>114</v>
      </c>
      <c r="L327" s="26" t="str">
        <f t="shared" si="14"/>
        <v>DH57</v>
      </c>
    </row>
    <row r="328" spans="1:12" ht="15.95" customHeight="1" x14ac:dyDescent="0.25">
      <c r="A328" s="40">
        <v>11412</v>
      </c>
      <c r="B328" s="41" t="s">
        <v>586</v>
      </c>
      <c r="C328" s="42" t="s">
        <v>39</v>
      </c>
      <c r="D328" s="43" t="s">
        <v>42</v>
      </c>
      <c r="E328" s="40" t="s">
        <v>33</v>
      </c>
      <c r="F328" s="40" t="s">
        <v>314</v>
      </c>
      <c r="G328" s="39">
        <v>31</v>
      </c>
      <c r="H328" s="44">
        <v>55</v>
      </c>
      <c r="I328" s="39">
        <v>2</v>
      </c>
      <c r="J328" s="45" t="s">
        <v>958</v>
      </c>
      <c r="K328" s="26" t="str">
        <f t="shared" si="16"/>
        <v>114</v>
      </c>
      <c r="L328" s="26" t="str">
        <f t="shared" ref="L328:L391" si="17">RIGHT(J328,2)&amp;LEFT(J328,2)</f>
        <v>DH57</v>
      </c>
    </row>
    <row r="329" spans="1:12" ht="15.95" customHeight="1" x14ac:dyDescent="0.25">
      <c r="A329" s="40">
        <v>11425</v>
      </c>
      <c r="B329" s="41" t="s">
        <v>581</v>
      </c>
      <c r="C329" s="42" t="s">
        <v>39</v>
      </c>
      <c r="D329" s="43" t="s">
        <v>100</v>
      </c>
      <c r="E329" s="40" t="s">
        <v>33</v>
      </c>
      <c r="F329" s="40" t="s">
        <v>585</v>
      </c>
      <c r="G329" s="39">
        <v>32</v>
      </c>
      <c r="H329" s="44">
        <v>58</v>
      </c>
      <c r="I329" s="39">
        <v>1</v>
      </c>
      <c r="J329" s="45" t="s">
        <v>958</v>
      </c>
      <c r="K329" s="26" t="str">
        <f t="shared" si="16"/>
        <v>114</v>
      </c>
      <c r="L329" s="26" t="str">
        <f t="shared" si="17"/>
        <v>DH57</v>
      </c>
    </row>
    <row r="330" spans="1:12" ht="15.95" customHeight="1" x14ac:dyDescent="0.25">
      <c r="A330" s="40">
        <v>11435</v>
      </c>
      <c r="B330" s="41" t="s">
        <v>584</v>
      </c>
      <c r="C330" s="42" t="s">
        <v>39</v>
      </c>
      <c r="D330" s="43" t="s">
        <v>77</v>
      </c>
      <c r="E330" s="40" t="s">
        <v>33</v>
      </c>
      <c r="F330" s="40" t="s">
        <v>585</v>
      </c>
      <c r="G330" s="25">
        <v>27</v>
      </c>
      <c r="H330" s="44">
        <v>65</v>
      </c>
      <c r="I330" s="39">
        <v>1</v>
      </c>
      <c r="J330" s="45" t="s">
        <v>958</v>
      </c>
      <c r="K330" s="26" t="str">
        <f t="shared" si="16"/>
        <v>114</v>
      </c>
      <c r="L330" s="26" t="str">
        <f t="shared" si="17"/>
        <v>DH57</v>
      </c>
    </row>
    <row r="331" spans="1:12" ht="15.95" customHeight="1" x14ac:dyDescent="0.25">
      <c r="A331" s="40">
        <v>11436</v>
      </c>
      <c r="B331" s="41" t="s">
        <v>582</v>
      </c>
      <c r="C331" s="42" t="s">
        <v>39</v>
      </c>
      <c r="D331" s="43" t="s">
        <v>100</v>
      </c>
      <c r="E331" s="40" t="s">
        <v>16</v>
      </c>
      <c r="F331" s="40" t="s">
        <v>38</v>
      </c>
      <c r="G331" s="39">
        <v>32</v>
      </c>
      <c r="H331" s="44">
        <v>37</v>
      </c>
      <c r="I331" s="39">
        <v>1</v>
      </c>
      <c r="J331" s="45" t="s">
        <v>958</v>
      </c>
      <c r="K331" s="26" t="str">
        <f t="shared" si="16"/>
        <v>114</v>
      </c>
      <c r="L331" s="26" t="str">
        <f t="shared" si="17"/>
        <v>DH57</v>
      </c>
    </row>
    <row r="332" spans="1:12" ht="15.95" customHeight="1" x14ac:dyDescent="0.25">
      <c r="A332" s="40">
        <v>12106</v>
      </c>
      <c r="B332" s="41" t="s">
        <v>54</v>
      </c>
      <c r="C332" s="42" t="s">
        <v>21</v>
      </c>
      <c r="D332" s="43" t="s">
        <v>96</v>
      </c>
      <c r="E332" s="40" t="s">
        <v>33</v>
      </c>
      <c r="F332" s="40" t="s">
        <v>325</v>
      </c>
      <c r="G332" s="39">
        <v>17</v>
      </c>
      <c r="H332" s="44">
        <v>98</v>
      </c>
      <c r="I332" s="39">
        <v>5</v>
      </c>
      <c r="J332" s="45" t="s">
        <v>958</v>
      </c>
      <c r="K332" s="26" t="str">
        <f t="shared" si="16"/>
        <v>121</v>
      </c>
      <c r="L332" s="26" t="str">
        <f t="shared" si="17"/>
        <v>DH57</v>
      </c>
    </row>
    <row r="333" spans="1:12" ht="15.95" customHeight="1" x14ac:dyDescent="0.25">
      <c r="A333" s="40">
        <v>12108</v>
      </c>
      <c r="B333" s="41" t="s">
        <v>587</v>
      </c>
      <c r="C333" s="42" t="s">
        <v>21</v>
      </c>
      <c r="D333" s="43" t="s">
        <v>100</v>
      </c>
      <c r="E333" s="40" t="s">
        <v>33</v>
      </c>
      <c r="F333" s="40" t="s">
        <v>325</v>
      </c>
      <c r="G333" s="39">
        <v>30</v>
      </c>
      <c r="H333" s="44">
        <v>103</v>
      </c>
      <c r="I333" s="39">
        <v>1</v>
      </c>
      <c r="J333" s="45" t="s">
        <v>958</v>
      </c>
      <c r="K333" s="26" t="str">
        <f t="shared" si="16"/>
        <v>121</v>
      </c>
      <c r="L333" s="26" t="str">
        <f t="shared" si="17"/>
        <v>DH57</v>
      </c>
    </row>
    <row r="334" spans="1:12" ht="15.95" customHeight="1" x14ac:dyDescent="0.25">
      <c r="A334" s="40">
        <v>12301</v>
      </c>
      <c r="B334" s="41" t="s">
        <v>588</v>
      </c>
      <c r="C334" s="42" t="s">
        <v>39</v>
      </c>
      <c r="D334" s="43" t="s">
        <v>15</v>
      </c>
      <c r="E334" s="40" t="s">
        <v>33</v>
      </c>
      <c r="F334" s="40" t="s">
        <v>345</v>
      </c>
      <c r="G334" s="39">
        <v>17</v>
      </c>
      <c r="H334" s="44">
        <v>52</v>
      </c>
      <c r="I334" s="39">
        <v>1</v>
      </c>
      <c r="J334" s="45" t="s">
        <v>958</v>
      </c>
      <c r="K334" s="26" t="str">
        <f t="shared" si="16"/>
        <v>123</v>
      </c>
      <c r="L334" s="26" t="str">
        <f t="shared" si="17"/>
        <v>DH57</v>
      </c>
    </row>
    <row r="335" spans="1:12" ht="15.95" customHeight="1" x14ac:dyDescent="0.25">
      <c r="A335" s="40">
        <v>12306</v>
      </c>
      <c r="B335" s="41" t="s">
        <v>589</v>
      </c>
      <c r="C335" s="42" t="s">
        <v>39</v>
      </c>
      <c r="D335" s="43" t="s">
        <v>166</v>
      </c>
      <c r="E335" s="40" t="s">
        <v>16</v>
      </c>
      <c r="F335" s="40" t="s">
        <v>345</v>
      </c>
      <c r="G335" s="39">
        <v>30</v>
      </c>
      <c r="H335" s="44">
        <v>56</v>
      </c>
      <c r="I335" s="39">
        <v>3</v>
      </c>
      <c r="J335" s="45" t="s">
        <v>958</v>
      </c>
      <c r="K335" s="26" t="str">
        <f t="shared" si="16"/>
        <v>123</v>
      </c>
      <c r="L335" s="26" t="str">
        <f t="shared" si="17"/>
        <v>DH57</v>
      </c>
    </row>
    <row r="336" spans="1:12" ht="15.95" customHeight="1" x14ac:dyDescent="0.25">
      <c r="A336" s="40">
        <v>12307</v>
      </c>
      <c r="B336" s="41" t="s">
        <v>590</v>
      </c>
      <c r="C336" s="42" t="s">
        <v>39</v>
      </c>
      <c r="D336" s="43" t="s">
        <v>37</v>
      </c>
      <c r="E336" s="40" t="s">
        <v>33</v>
      </c>
      <c r="F336" s="40" t="s">
        <v>345</v>
      </c>
      <c r="G336" s="39">
        <v>4</v>
      </c>
      <c r="H336" s="44">
        <v>41</v>
      </c>
      <c r="I336" s="39">
        <v>1</v>
      </c>
      <c r="J336" s="45" t="s">
        <v>958</v>
      </c>
      <c r="K336" s="26" t="str">
        <f t="shared" si="16"/>
        <v>123</v>
      </c>
      <c r="L336" s="26" t="str">
        <f t="shared" si="17"/>
        <v>DH57</v>
      </c>
    </row>
    <row r="337" spans="1:12" ht="15.95" customHeight="1" x14ac:dyDescent="0.25">
      <c r="A337" s="40">
        <v>12325</v>
      </c>
      <c r="B337" s="41" t="s">
        <v>591</v>
      </c>
      <c r="C337" s="42" t="s">
        <v>39</v>
      </c>
      <c r="D337" s="43" t="s">
        <v>55</v>
      </c>
      <c r="E337" s="40" t="s">
        <v>16</v>
      </c>
      <c r="F337" s="40" t="s">
        <v>549</v>
      </c>
      <c r="G337" s="39">
        <v>31</v>
      </c>
      <c r="H337" s="44">
        <v>37</v>
      </c>
      <c r="I337" s="39">
        <v>18</v>
      </c>
      <c r="J337" s="45" t="s">
        <v>958</v>
      </c>
      <c r="K337" s="26" t="str">
        <f t="shared" si="16"/>
        <v>123</v>
      </c>
      <c r="L337" s="26" t="str">
        <f t="shared" si="17"/>
        <v>DH57</v>
      </c>
    </row>
    <row r="338" spans="1:12" ht="15.95" customHeight="1" x14ac:dyDescent="0.25">
      <c r="A338" s="40">
        <v>12401</v>
      </c>
      <c r="B338" s="41" t="s">
        <v>593</v>
      </c>
      <c r="C338" s="42" t="s">
        <v>21</v>
      </c>
      <c r="D338" s="43" t="s">
        <v>71</v>
      </c>
      <c r="E338" s="40" t="s">
        <v>33</v>
      </c>
      <c r="F338" s="40" t="s">
        <v>824</v>
      </c>
      <c r="G338" s="39">
        <v>17</v>
      </c>
      <c r="H338" s="44">
        <v>117</v>
      </c>
      <c r="I338" s="39">
        <v>1</v>
      </c>
      <c r="J338" s="45" t="s">
        <v>958</v>
      </c>
      <c r="K338" s="26" t="str">
        <f t="shared" si="16"/>
        <v>124</v>
      </c>
      <c r="L338" s="26" t="str">
        <f t="shared" si="17"/>
        <v>DH57</v>
      </c>
    </row>
    <row r="339" spans="1:12" ht="15.95" customHeight="1" x14ac:dyDescent="0.25">
      <c r="A339" s="40">
        <v>13102</v>
      </c>
      <c r="B339" s="41" t="s">
        <v>164</v>
      </c>
      <c r="C339" s="42" t="s">
        <v>248</v>
      </c>
      <c r="D339" s="43" t="s">
        <v>42</v>
      </c>
      <c r="E339" s="40" t="s">
        <v>33</v>
      </c>
      <c r="F339" s="40" t="s">
        <v>176</v>
      </c>
      <c r="G339" s="39">
        <v>32</v>
      </c>
      <c r="H339" s="46">
        <v>204</v>
      </c>
      <c r="I339" s="53">
        <v>1</v>
      </c>
      <c r="J339" s="47" t="s">
        <v>958</v>
      </c>
      <c r="K339" s="26" t="str">
        <f t="shared" si="16"/>
        <v>131</v>
      </c>
      <c r="L339" s="26" t="str">
        <f t="shared" si="17"/>
        <v>DH57</v>
      </c>
    </row>
    <row r="340" spans="1:12" ht="15.95" customHeight="1" x14ac:dyDescent="0.25">
      <c r="A340" s="40">
        <v>13114</v>
      </c>
      <c r="B340" s="41" t="s">
        <v>595</v>
      </c>
      <c r="C340" s="42" t="s">
        <v>21</v>
      </c>
      <c r="D340" s="43" t="s">
        <v>77</v>
      </c>
      <c r="E340" s="40" t="s">
        <v>33</v>
      </c>
      <c r="F340" s="40" t="s">
        <v>354</v>
      </c>
      <c r="G340" s="39">
        <v>23</v>
      </c>
      <c r="H340" s="44">
        <v>82</v>
      </c>
      <c r="I340" s="39">
        <v>1</v>
      </c>
      <c r="J340" s="45" t="s">
        <v>958</v>
      </c>
      <c r="K340" s="26" t="str">
        <f t="shared" si="16"/>
        <v>131</v>
      </c>
      <c r="L340" s="26" t="str">
        <f t="shared" si="17"/>
        <v>DH57</v>
      </c>
    </row>
    <row r="341" spans="1:12" ht="15.95" customHeight="1" x14ac:dyDescent="0.25">
      <c r="A341" s="40">
        <v>13120</v>
      </c>
      <c r="B341" s="41" t="s">
        <v>594</v>
      </c>
      <c r="C341" s="42" t="s">
        <v>39</v>
      </c>
      <c r="D341" s="43" t="s">
        <v>96</v>
      </c>
      <c r="E341" s="40" t="s">
        <v>33</v>
      </c>
      <c r="F341" s="40" t="s">
        <v>197</v>
      </c>
      <c r="G341" s="39">
        <v>26</v>
      </c>
      <c r="H341" s="44">
        <v>37</v>
      </c>
      <c r="I341" s="39">
        <v>2</v>
      </c>
      <c r="J341" s="45" t="s">
        <v>958</v>
      </c>
      <c r="K341" s="26" t="str">
        <f t="shared" si="16"/>
        <v>131</v>
      </c>
      <c r="L341" s="26" t="str">
        <f t="shared" si="17"/>
        <v>DH57</v>
      </c>
    </row>
    <row r="342" spans="1:12" ht="15.95" customHeight="1" x14ac:dyDescent="0.25">
      <c r="A342" s="40">
        <v>13205</v>
      </c>
      <c r="B342" s="41" t="s">
        <v>596</v>
      </c>
      <c r="C342" s="42" t="s">
        <v>21</v>
      </c>
      <c r="D342" s="43" t="s">
        <v>71</v>
      </c>
      <c r="E342" s="40" t="s">
        <v>33</v>
      </c>
      <c r="F342" s="40" t="s">
        <v>354</v>
      </c>
      <c r="G342" s="25">
        <v>22</v>
      </c>
      <c r="H342" s="44">
        <v>69</v>
      </c>
      <c r="I342" s="39">
        <v>2</v>
      </c>
      <c r="J342" s="45" t="s">
        <v>958</v>
      </c>
      <c r="K342" s="26" t="str">
        <f t="shared" si="16"/>
        <v>132</v>
      </c>
      <c r="L342" s="26" t="str">
        <f t="shared" si="17"/>
        <v>DH57</v>
      </c>
    </row>
    <row r="343" spans="1:12" ht="15.95" customHeight="1" x14ac:dyDescent="0.25">
      <c r="A343" s="40">
        <v>13209</v>
      </c>
      <c r="B343" s="41" t="s">
        <v>600</v>
      </c>
      <c r="C343" s="42" t="s">
        <v>21</v>
      </c>
      <c r="D343" s="43" t="s">
        <v>37</v>
      </c>
      <c r="E343" s="40" t="s">
        <v>33</v>
      </c>
      <c r="F343" s="40" t="s">
        <v>354</v>
      </c>
      <c r="G343" s="25">
        <v>23</v>
      </c>
      <c r="H343" s="44">
        <v>72</v>
      </c>
      <c r="I343" s="39">
        <v>1</v>
      </c>
      <c r="J343" s="45" t="s">
        <v>958</v>
      </c>
      <c r="K343" s="26" t="str">
        <f t="shared" si="16"/>
        <v>132</v>
      </c>
      <c r="L343" s="26" t="str">
        <f t="shared" si="17"/>
        <v>DH57</v>
      </c>
    </row>
    <row r="344" spans="1:12" ht="15.95" customHeight="1" x14ac:dyDescent="0.25">
      <c r="A344" s="40">
        <v>13225</v>
      </c>
      <c r="B344" s="41" t="s">
        <v>597</v>
      </c>
      <c r="C344" s="42" t="s">
        <v>21</v>
      </c>
      <c r="D344" s="43" t="s">
        <v>96</v>
      </c>
      <c r="E344" s="40" t="s">
        <v>33</v>
      </c>
      <c r="F344" s="40" t="s">
        <v>324</v>
      </c>
      <c r="G344" s="25">
        <v>32</v>
      </c>
      <c r="H344" s="44">
        <v>86</v>
      </c>
      <c r="I344" s="39">
        <v>1</v>
      </c>
      <c r="J344" s="45" t="s">
        <v>958</v>
      </c>
      <c r="K344" s="26" t="str">
        <f t="shared" si="16"/>
        <v>132</v>
      </c>
      <c r="L344" s="26" t="str">
        <f t="shared" si="17"/>
        <v>DH57</v>
      </c>
    </row>
    <row r="345" spans="1:12" ht="15.95" customHeight="1" x14ac:dyDescent="0.25">
      <c r="A345" s="40">
        <v>13236</v>
      </c>
      <c r="B345" s="41" t="s">
        <v>604</v>
      </c>
      <c r="C345" s="42" t="s">
        <v>39</v>
      </c>
      <c r="D345" s="43" t="s">
        <v>42</v>
      </c>
      <c r="E345" s="40" t="s">
        <v>16</v>
      </c>
      <c r="F345" s="40" t="s">
        <v>947</v>
      </c>
      <c r="G345" s="39">
        <v>8</v>
      </c>
      <c r="H345" s="46">
        <v>25</v>
      </c>
      <c r="I345" s="39">
        <v>5</v>
      </c>
      <c r="J345" s="47" t="s">
        <v>958</v>
      </c>
      <c r="K345" s="26" t="str">
        <f t="shared" si="16"/>
        <v>132</v>
      </c>
      <c r="L345" s="26" t="str">
        <f t="shared" si="17"/>
        <v>DH57</v>
      </c>
    </row>
    <row r="346" spans="1:12" ht="15.95" customHeight="1" x14ac:dyDescent="0.25">
      <c r="A346" s="40">
        <v>13252</v>
      </c>
      <c r="B346" s="41" t="s">
        <v>599</v>
      </c>
      <c r="C346" s="42" t="s">
        <v>240</v>
      </c>
      <c r="D346" s="43" t="s">
        <v>96</v>
      </c>
      <c r="E346" s="40" t="s">
        <v>33</v>
      </c>
      <c r="F346" s="40" t="s">
        <v>959</v>
      </c>
      <c r="G346" s="39">
        <v>22</v>
      </c>
      <c r="H346" s="46">
        <v>192</v>
      </c>
      <c r="I346" s="39">
        <v>1</v>
      </c>
      <c r="J346" s="47" t="s">
        <v>958</v>
      </c>
      <c r="K346" s="26" t="str">
        <f t="shared" si="16"/>
        <v>132</v>
      </c>
      <c r="L346" s="26" t="str">
        <f t="shared" si="17"/>
        <v>DH57</v>
      </c>
    </row>
    <row r="347" spans="1:12" ht="15.95" customHeight="1" x14ac:dyDescent="0.25">
      <c r="A347" s="40">
        <v>13254</v>
      </c>
      <c r="B347" s="41" t="s">
        <v>602</v>
      </c>
      <c r="C347" s="42" t="s">
        <v>39</v>
      </c>
      <c r="D347" s="43" t="s">
        <v>42</v>
      </c>
      <c r="E347" s="40" t="s">
        <v>33</v>
      </c>
      <c r="F347" s="40" t="s">
        <v>354</v>
      </c>
      <c r="G347" s="39">
        <v>31</v>
      </c>
      <c r="H347" s="44">
        <v>50</v>
      </c>
      <c r="I347" s="39">
        <v>2</v>
      </c>
      <c r="J347" s="45" t="s">
        <v>958</v>
      </c>
      <c r="K347" s="26" t="str">
        <f t="shared" si="16"/>
        <v>132</v>
      </c>
      <c r="L347" s="26" t="str">
        <f t="shared" si="17"/>
        <v>DH57</v>
      </c>
    </row>
    <row r="348" spans="1:12" ht="15.95" customHeight="1" x14ac:dyDescent="0.25">
      <c r="A348" s="40">
        <v>13301</v>
      </c>
      <c r="B348" s="41" t="s">
        <v>606</v>
      </c>
      <c r="C348" s="42" t="s">
        <v>21</v>
      </c>
      <c r="D348" s="43" t="s">
        <v>96</v>
      </c>
      <c r="E348" s="40" t="s">
        <v>33</v>
      </c>
      <c r="F348" s="40" t="s">
        <v>375</v>
      </c>
      <c r="G348" s="39">
        <v>29</v>
      </c>
      <c r="H348" s="39">
        <v>70</v>
      </c>
      <c r="J348" s="26" t="s">
        <v>958</v>
      </c>
      <c r="K348" s="26" t="str">
        <f t="shared" si="16"/>
        <v>133</v>
      </c>
      <c r="L348" s="26" t="str">
        <f t="shared" si="17"/>
        <v>DH57</v>
      </c>
    </row>
    <row r="349" spans="1:12" ht="15.95" customHeight="1" x14ac:dyDescent="0.25">
      <c r="A349" s="40">
        <v>13302</v>
      </c>
      <c r="B349" s="41" t="s">
        <v>608</v>
      </c>
      <c r="C349" s="42" t="s">
        <v>39</v>
      </c>
      <c r="D349" s="43" t="s">
        <v>166</v>
      </c>
      <c r="E349" s="40" t="s">
        <v>33</v>
      </c>
      <c r="F349" s="40" t="s">
        <v>580</v>
      </c>
      <c r="G349" s="39">
        <v>10</v>
      </c>
      <c r="H349" s="44">
        <v>31</v>
      </c>
      <c r="I349" s="39">
        <v>2</v>
      </c>
      <c r="J349" s="45" t="s">
        <v>958</v>
      </c>
      <c r="K349" s="26" t="str">
        <f t="shared" si="16"/>
        <v>133</v>
      </c>
      <c r="L349" s="26" t="str">
        <f t="shared" si="17"/>
        <v>DH57</v>
      </c>
    </row>
    <row r="350" spans="1:12" ht="15.95" customHeight="1" x14ac:dyDescent="0.25">
      <c r="A350" s="40">
        <v>13303</v>
      </c>
      <c r="B350" s="41" t="s">
        <v>605</v>
      </c>
      <c r="C350" s="42" t="s">
        <v>460</v>
      </c>
      <c r="D350" s="43" t="s">
        <v>71</v>
      </c>
      <c r="E350" s="40" t="s">
        <v>33</v>
      </c>
      <c r="F350" s="40" t="s">
        <v>254</v>
      </c>
      <c r="G350" s="25">
        <v>18</v>
      </c>
      <c r="H350" s="44">
        <v>214</v>
      </c>
      <c r="I350" s="39">
        <v>1</v>
      </c>
      <c r="J350" s="45" t="s">
        <v>958</v>
      </c>
      <c r="K350" s="26" t="str">
        <f t="shared" si="16"/>
        <v>133</v>
      </c>
      <c r="L350" s="26" t="str">
        <f t="shared" si="17"/>
        <v>DH57</v>
      </c>
    </row>
    <row r="351" spans="1:12" ht="15.95" customHeight="1" x14ac:dyDescent="0.25">
      <c r="A351" s="40">
        <v>13305</v>
      </c>
      <c r="B351" s="41" t="s">
        <v>607</v>
      </c>
      <c r="C351" s="42" t="s">
        <v>338</v>
      </c>
      <c r="D351" s="43" t="s">
        <v>77</v>
      </c>
      <c r="E351" s="40" t="s">
        <v>33</v>
      </c>
      <c r="F351" s="40" t="s">
        <v>254</v>
      </c>
      <c r="G351" s="39">
        <v>7</v>
      </c>
      <c r="H351" s="44">
        <v>213</v>
      </c>
      <c r="I351" s="39">
        <v>7</v>
      </c>
      <c r="J351" s="45" t="s">
        <v>958</v>
      </c>
      <c r="K351" s="26" t="str">
        <f t="shared" si="16"/>
        <v>133</v>
      </c>
      <c r="L351" s="26" t="str">
        <f t="shared" si="17"/>
        <v>DH57</v>
      </c>
    </row>
    <row r="352" spans="1:12" ht="15.95" customHeight="1" x14ac:dyDescent="0.25">
      <c r="A352" s="40">
        <v>13350</v>
      </c>
      <c r="B352" s="41" t="s">
        <v>609</v>
      </c>
      <c r="C352" s="42" t="s">
        <v>393</v>
      </c>
      <c r="D352" s="43" t="s">
        <v>37</v>
      </c>
      <c r="E352" s="40" t="s">
        <v>33</v>
      </c>
      <c r="F352" s="40" t="s">
        <v>254</v>
      </c>
      <c r="G352" s="39">
        <v>17</v>
      </c>
      <c r="H352" s="44">
        <v>199</v>
      </c>
      <c r="I352" s="39">
        <v>3</v>
      </c>
      <c r="J352" s="45" t="s">
        <v>958</v>
      </c>
      <c r="K352" s="26" t="str">
        <f t="shared" si="16"/>
        <v>133</v>
      </c>
      <c r="L352" s="26" t="str">
        <f t="shared" si="17"/>
        <v>DH57</v>
      </c>
    </row>
    <row r="353" spans="1:14" ht="15.95" customHeight="1" x14ac:dyDescent="0.25">
      <c r="A353" s="1">
        <v>13475</v>
      </c>
      <c r="B353" s="2" t="s">
        <v>610</v>
      </c>
      <c r="C353" s="3" t="s">
        <v>318</v>
      </c>
      <c r="D353" s="4" t="s">
        <v>28</v>
      </c>
      <c r="E353" s="1" t="s">
        <v>16</v>
      </c>
      <c r="F353" s="1" t="s">
        <v>176</v>
      </c>
      <c r="G353" s="5">
        <v>27</v>
      </c>
      <c r="H353" s="44">
        <v>194</v>
      </c>
      <c r="I353" s="5">
        <v>1</v>
      </c>
      <c r="J353" s="45" t="s">
        <v>958</v>
      </c>
      <c r="K353" s="26" t="str">
        <f t="shared" si="16"/>
        <v>134</v>
      </c>
      <c r="L353" s="6" t="str">
        <f t="shared" si="17"/>
        <v>DH57</v>
      </c>
      <c r="M353" s="6"/>
      <c r="N353" s="6"/>
    </row>
    <row r="354" spans="1:14" ht="15.95" customHeight="1" x14ac:dyDescent="0.25">
      <c r="A354" s="40">
        <v>15207</v>
      </c>
      <c r="B354" s="41" t="s">
        <v>611</v>
      </c>
      <c r="C354" s="42" t="s">
        <v>39</v>
      </c>
      <c r="D354" s="43" t="s">
        <v>77</v>
      </c>
      <c r="E354" s="40" t="s">
        <v>33</v>
      </c>
      <c r="F354" s="40" t="s">
        <v>370</v>
      </c>
      <c r="G354" s="25">
        <v>14</v>
      </c>
      <c r="H354" s="46">
        <v>37</v>
      </c>
      <c r="I354" s="39">
        <v>2</v>
      </c>
      <c r="J354" s="47" t="s">
        <v>958</v>
      </c>
      <c r="K354" s="26" t="str">
        <f t="shared" si="16"/>
        <v>152</v>
      </c>
      <c r="L354" s="26" t="str">
        <f t="shared" si="17"/>
        <v>DH57</v>
      </c>
    </row>
    <row r="355" spans="1:14" ht="15.95" customHeight="1" x14ac:dyDescent="0.25">
      <c r="A355" s="40">
        <v>15301</v>
      </c>
      <c r="B355" s="41" t="s">
        <v>613</v>
      </c>
      <c r="C355" s="42" t="s">
        <v>212</v>
      </c>
      <c r="D355" s="43" t="s">
        <v>28</v>
      </c>
      <c r="E355" s="40" t="s">
        <v>16</v>
      </c>
      <c r="F355" s="40" t="s">
        <v>692</v>
      </c>
      <c r="G355" s="25">
        <v>15</v>
      </c>
      <c r="H355" s="44">
        <v>99</v>
      </c>
      <c r="I355" s="39">
        <v>4</v>
      </c>
      <c r="J355" s="45" t="s">
        <v>958</v>
      </c>
      <c r="K355" s="26" t="str">
        <f t="shared" si="16"/>
        <v>153</v>
      </c>
      <c r="L355" s="26" t="str">
        <f t="shared" si="17"/>
        <v>DH57</v>
      </c>
    </row>
    <row r="356" spans="1:14" ht="15.95" customHeight="1" x14ac:dyDescent="0.25">
      <c r="A356" s="40">
        <v>15304</v>
      </c>
      <c r="B356" s="41" t="s">
        <v>614</v>
      </c>
      <c r="C356" s="42" t="s">
        <v>108</v>
      </c>
      <c r="D356" s="43" t="s">
        <v>28</v>
      </c>
      <c r="E356" s="40" t="s">
        <v>16</v>
      </c>
      <c r="F356" s="40" t="s">
        <v>960</v>
      </c>
      <c r="G356" s="39">
        <v>11</v>
      </c>
      <c r="H356" s="44">
        <v>120</v>
      </c>
      <c r="I356" s="39">
        <v>1</v>
      </c>
      <c r="J356" s="45" t="s">
        <v>958</v>
      </c>
      <c r="K356" s="26" t="str">
        <f t="shared" si="16"/>
        <v>153</v>
      </c>
      <c r="L356" s="26" t="str">
        <f t="shared" si="17"/>
        <v>DH57</v>
      </c>
    </row>
    <row r="357" spans="1:14" ht="15.95" customHeight="1" x14ac:dyDescent="0.25">
      <c r="A357" s="40">
        <v>15305</v>
      </c>
      <c r="B357" s="41" t="s">
        <v>211</v>
      </c>
      <c r="C357" s="42" t="s">
        <v>39</v>
      </c>
      <c r="D357" s="43" t="s">
        <v>55</v>
      </c>
      <c r="E357" s="40" t="s">
        <v>33</v>
      </c>
      <c r="F357" s="40" t="s">
        <v>961</v>
      </c>
      <c r="G357" s="39">
        <v>9</v>
      </c>
      <c r="H357" s="44">
        <v>60</v>
      </c>
      <c r="I357" s="39">
        <v>2</v>
      </c>
      <c r="J357" s="45" t="s">
        <v>958</v>
      </c>
      <c r="K357" s="26" t="str">
        <f t="shared" si="16"/>
        <v>153</v>
      </c>
      <c r="L357" s="26" t="str">
        <f t="shared" si="17"/>
        <v>DH57</v>
      </c>
    </row>
    <row r="358" spans="1:14" ht="15.95" customHeight="1" x14ac:dyDescent="0.25">
      <c r="A358" s="40">
        <v>15308</v>
      </c>
      <c r="B358" s="41" t="s">
        <v>616</v>
      </c>
      <c r="C358" s="42" t="s">
        <v>21</v>
      </c>
      <c r="D358" s="43" t="s">
        <v>166</v>
      </c>
      <c r="E358" s="40" t="s">
        <v>33</v>
      </c>
      <c r="F358" s="40" t="s">
        <v>962</v>
      </c>
      <c r="G358" s="25">
        <v>29</v>
      </c>
      <c r="H358" s="44">
        <v>114</v>
      </c>
      <c r="I358" s="50"/>
      <c r="J358" s="45" t="s">
        <v>958</v>
      </c>
      <c r="K358" s="26" t="str">
        <f t="shared" si="16"/>
        <v>153</v>
      </c>
      <c r="L358" s="26" t="str">
        <f t="shared" si="17"/>
        <v>DH57</v>
      </c>
    </row>
    <row r="359" spans="1:14" ht="15.95" customHeight="1" x14ac:dyDescent="0.25">
      <c r="A359" s="40" t="s">
        <v>612</v>
      </c>
      <c r="B359" s="41" t="s">
        <v>204</v>
      </c>
      <c r="C359" s="42" t="s">
        <v>21</v>
      </c>
      <c r="D359" s="43" t="s">
        <v>77</v>
      </c>
      <c r="E359" s="40" t="s">
        <v>33</v>
      </c>
      <c r="F359" s="40" t="s">
        <v>963</v>
      </c>
      <c r="G359" s="39">
        <v>18</v>
      </c>
      <c r="H359" s="44">
        <v>108</v>
      </c>
      <c r="I359" s="39">
        <v>1</v>
      </c>
      <c r="J359" s="45" t="s">
        <v>958</v>
      </c>
      <c r="K359" s="26" t="str">
        <f t="shared" si="16"/>
        <v>153</v>
      </c>
      <c r="L359" s="26" t="str">
        <f t="shared" si="17"/>
        <v>DH57</v>
      </c>
    </row>
    <row r="360" spans="1:14" ht="15.95" customHeight="1" x14ac:dyDescent="0.25">
      <c r="A360" s="40">
        <v>15601</v>
      </c>
      <c r="B360" s="41" t="s">
        <v>152</v>
      </c>
      <c r="C360" s="42" t="s">
        <v>173</v>
      </c>
      <c r="D360" s="43" t="s">
        <v>55</v>
      </c>
      <c r="E360" s="40" t="s">
        <v>16</v>
      </c>
      <c r="F360" s="40" t="s">
        <v>351</v>
      </c>
      <c r="G360" s="25">
        <v>2</v>
      </c>
      <c r="H360" s="44">
        <v>45</v>
      </c>
      <c r="I360" s="39">
        <v>2</v>
      </c>
      <c r="J360" s="45" t="s">
        <v>958</v>
      </c>
      <c r="K360" s="26" t="str">
        <f t="shared" si="16"/>
        <v>156</v>
      </c>
      <c r="L360" s="26" t="str">
        <f t="shared" si="17"/>
        <v>DH57</v>
      </c>
    </row>
    <row r="361" spans="1:14" ht="15.95" customHeight="1" x14ac:dyDescent="0.25">
      <c r="A361" s="40">
        <v>15606</v>
      </c>
      <c r="B361" s="41" t="s">
        <v>619</v>
      </c>
      <c r="C361" s="42" t="s">
        <v>25</v>
      </c>
      <c r="D361" s="43" t="s">
        <v>15</v>
      </c>
      <c r="E361" s="40" t="s">
        <v>16</v>
      </c>
      <c r="F361" s="40" t="s">
        <v>643</v>
      </c>
      <c r="G361" s="25">
        <v>17</v>
      </c>
      <c r="H361" s="44">
        <v>169</v>
      </c>
      <c r="I361" s="50"/>
      <c r="J361" s="45" t="s">
        <v>958</v>
      </c>
      <c r="K361" s="26" t="str">
        <f t="shared" si="16"/>
        <v>156</v>
      </c>
      <c r="L361" s="26" t="str">
        <f t="shared" si="17"/>
        <v>DH57</v>
      </c>
    </row>
    <row r="362" spans="1:14" ht="15.95" customHeight="1" x14ac:dyDescent="0.25">
      <c r="A362" s="40">
        <v>15607</v>
      </c>
      <c r="B362" s="41" t="s">
        <v>622</v>
      </c>
      <c r="C362" s="42" t="s">
        <v>318</v>
      </c>
      <c r="D362" s="43" t="s">
        <v>42</v>
      </c>
      <c r="E362" s="40" t="s">
        <v>33</v>
      </c>
      <c r="F362" s="40" t="s">
        <v>347</v>
      </c>
      <c r="G362" s="25">
        <v>26</v>
      </c>
      <c r="H362" s="44">
        <v>112</v>
      </c>
      <c r="I362" s="39">
        <v>1</v>
      </c>
      <c r="J362" s="45" t="s">
        <v>958</v>
      </c>
      <c r="K362" s="26" t="str">
        <f t="shared" si="16"/>
        <v>156</v>
      </c>
      <c r="L362" s="26" t="str">
        <f t="shared" si="17"/>
        <v>DH57</v>
      </c>
    </row>
    <row r="363" spans="1:14" ht="15.95" customHeight="1" x14ac:dyDescent="0.25">
      <c r="A363" s="40">
        <v>15610</v>
      </c>
      <c r="B363" s="41" t="s">
        <v>148</v>
      </c>
      <c r="C363" s="42" t="s">
        <v>240</v>
      </c>
      <c r="D363" s="43" t="s">
        <v>100</v>
      </c>
      <c r="E363" s="40" t="s">
        <v>33</v>
      </c>
      <c r="F363" s="40" t="s">
        <v>382</v>
      </c>
      <c r="G363" s="25">
        <v>29</v>
      </c>
      <c r="H363" s="44">
        <v>172</v>
      </c>
      <c r="I363" s="39">
        <v>6</v>
      </c>
      <c r="J363" s="45" t="s">
        <v>958</v>
      </c>
      <c r="K363" s="26" t="str">
        <f t="shared" si="16"/>
        <v>156</v>
      </c>
      <c r="L363" s="26" t="str">
        <f t="shared" si="17"/>
        <v>DH57</v>
      </c>
    </row>
    <row r="364" spans="1:14" ht="15.95" customHeight="1" x14ac:dyDescent="0.25">
      <c r="A364" s="40">
        <v>15617</v>
      </c>
      <c r="B364" s="41" t="s">
        <v>618</v>
      </c>
      <c r="C364" s="42" t="s">
        <v>25</v>
      </c>
      <c r="D364" s="43" t="s">
        <v>15</v>
      </c>
      <c r="E364" s="40" t="s">
        <v>33</v>
      </c>
      <c r="F364" s="40" t="s">
        <v>964</v>
      </c>
      <c r="G364" s="25">
        <v>9</v>
      </c>
      <c r="H364" s="44">
        <v>118</v>
      </c>
      <c r="I364" s="39">
        <v>2</v>
      </c>
      <c r="J364" s="45" t="s">
        <v>958</v>
      </c>
      <c r="K364" s="26" t="str">
        <f t="shared" si="16"/>
        <v>156</v>
      </c>
      <c r="L364" s="26" t="str">
        <f t="shared" si="17"/>
        <v>DH57</v>
      </c>
    </row>
    <row r="365" spans="1:14" ht="15.95" customHeight="1" x14ac:dyDescent="0.25">
      <c r="A365" s="40">
        <v>15619</v>
      </c>
      <c r="B365" s="41" t="s">
        <v>620</v>
      </c>
      <c r="C365" s="42" t="s">
        <v>21</v>
      </c>
      <c r="D365" s="43" t="s">
        <v>100</v>
      </c>
      <c r="E365" s="40" t="s">
        <v>33</v>
      </c>
      <c r="F365" s="40" t="s">
        <v>965</v>
      </c>
      <c r="G365" s="25">
        <v>14</v>
      </c>
      <c r="H365" s="44">
        <v>112</v>
      </c>
      <c r="I365" s="39">
        <v>1</v>
      </c>
      <c r="J365" s="45" t="s">
        <v>958</v>
      </c>
      <c r="K365" s="26" t="str">
        <f t="shared" si="16"/>
        <v>156</v>
      </c>
      <c r="L365" s="26" t="str">
        <f t="shared" si="17"/>
        <v>DH57</v>
      </c>
    </row>
    <row r="366" spans="1:14" ht="15.95" customHeight="1" x14ac:dyDescent="0.25">
      <c r="A366" s="40" t="s">
        <v>621</v>
      </c>
      <c r="B366" s="41" t="s">
        <v>220</v>
      </c>
      <c r="C366" s="42" t="s">
        <v>25</v>
      </c>
      <c r="D366" s="43" t="s">
        <v>37</v>
      </c>
      <c r="E366" s="40" t="s">
        <v>33</v>
      </c>
      <c r="F366" s="40" t="s">
        <v>906</v>
      </c>
      <c r="G366" s="39">
        <v>27</v>
      </c>
      <c r="H366" s="44">
        <v>102</v>
      </c>
      <c r="I366" s="39">
        <v>2</v>
      </c>
      <c r="J366" s="45" t="s">
        <v>958</v>
      </c>
      <c r="K366" s="26" t="str">
        <f t="shared" si="16"/>
        <v>156</v>
      </c>
      <c r="L366" s="26" t="str">
        <f t="shared" si="17"/>
        <v>DH57</v>
      </c>
    </row>
    <row r="367" spans="1:14" ht="15.95" customHeight="1" x14ac:dyDescent="0.25">
      <c r="A367" s="40">
        <v>15802</v>
      </c>
      <c r="B367" s="41" t="s">
        <v>624</v>
      </c>
      <c r="C367" s="42" t="s">
        <v>21</v>
      </c>
      <c r="D367" s="43" t="s">
        <v>42</v>
      </c>
      <c r="E367" s="40" t="s">
        <v>33</v>
      </c>
      <c r="F367" s="40" t="s">
        <v>966</v>
      </c>
      <c r="G367" s="25">
        <v>17</v>
      </c>
      <c r="H367" s="44">
        <v>101</v>
      </c>
      <c r="I367" s="39">
        <v>3</v>
      </c>
      <c r="J367" s="45" t="s">
        <v>958</v>
      </c>
      <c r="K367" s="26" t="str">
        <f t="shared" si="16"/>
        <v>158</v>
      </c>
      <c r="L367" s="26" t="str">
        <f t="shared" si="17"/>
        <v>DH57</v>
      </c>
    </row>
    <row r="368" spans="1:14" ht="15.95" customHeight="1" x14ac:dyDescent="0.25">
      <c r="A368" s="40">
        <v>15805</v>
      </c>
      <c r="B368" s="41" t="s">
        <v>160</v>
      </c>
      <c r="C368" s="42" t="s">
        <v>544</v>
      </c>
      <c r="D368" s="43" t="s">
        <v>37</v>
      </c>
      <c r="E368" s="40" t="s">
        <v>33</v>
      </c>
      <c r="F368" s="40" t="s">
        <v>748</v>
      </c>
      <c r="G368" s="25">
        <v>7</v>
      </c>
      <c r="H368" s="44">
        <v>103</v>
      </c>
      <c r="I368" s="39">
        <v>2</v>
      </c>
      <c r="J368" s="45" t="s">
        <v>958</v>
      </c>
      <c r="K368" s="26" t="str">
        <f t="shared" si="16"/>
        <v>158</v>
      </c>
      <c r="L368" s="26" t="str">
        <f t="shared" si="17"/>
        <v>DH57</v>
      </c>
    </row>
    <row r="369" spans="1:12" ht="15.95" customHeight="1" x14ac:dyDescent="0.25">
      <c r="A369" s="40">
        <v>15815</v>
      </c>
      <c r="B369" s="41" t="s">
        <v>623</v>
      </c>
      <c r="C369" s="42" t="s">
        <v>25</v>
      </c>
      <c r="D369" s="43" t="s">
        <v>71</v>
      </c>
      <c r="E369" s="40" t="s">
        <v>33</v>
      </c>
      <c r="F369" s="40" t="s">
        <v>643</v>
      </c>
      <c r="G369" s="25">
        <v>30</v>
      </c>
      <c r="H369" s="44">
        <v>185</v>
      </c>
      <c r="I369" s="39">
        <v>2</v>
      </c>
      <c r="J369" s="45" t="s">
        <v>958</v>
      </c>
      <c r="K369" s="26" t="str">
        <f t="shared" si="16"/>
        <v>158</v>
      </c>
      <c r="L369" s="26" t="str">
        <f t="shared" si="17"/>
        <v>DH57</v>
      </c>
    </row>
    <row r="370" spans="1:12" ht="15.95" customHeight="1" x14ac:dyDescent="0.25">
      <c r="A370" s="40">
        <v>16108</v>
      </c>
      <c r="B370" s="41" t="s">
        <v>626</v>
      </c>
      <c r="C370" s="42" t="s">
        <v>338</v>
      </c>
      <c r="D370" s="43" t="s">
        <v>42</v>
      </c>
      <c r="E370" s="40" t="s">
        <v>16</v>
      </c>
      <c r="F370" s="40" t="s">
        <v>397</v>
      </c>
      <c r="G370" s="39">
        <v>21</v>
      </c>
      <c r="H370" s="44">
        <v>233</v>
      </c>
      <c r="I370" s="39">
        <v>1</v>
      </c>
      <c r="J370" s="45" t="s">
        <v>958</v>
      </c>
      <c r="K370" s="26" t="str">
        <f t="shared" si="16"/>
        <v>161</v>
      </c>
      <c r="L370" s="26" t="str">
        <f t="shared" si="17"/>
        <v>DH57</v>
      </c>
    </row>
    <row r="371" spans="1:12" ht="15.95" customHeight="1" x14ac:dyDescent="0.25">
      <c r="A371" s="40">
        <v>16112</v>
      </c>
      <c r="B371" s="41" t="s">
        <v>625</v>
      </c>
      <c r="C371" s="42" t="s">
        <v>39</v>
      </c>
      <c r="D371" s="43" t="s">
        <v>166</v>
      </c>
      <c r="E371" s="40" t="s">
        <v>33</v>
      </c>
      <c r="F371" s="40" t="s">
        <v>368</v>
      </c>
      <c r="G371" s="39">
        <v>9</v>
      </c>
      <c r="H371" s="44">
        <v>50</v>
      </c>
      <c r="I371" s="39">
        <v>1</v>
      </c>
      <c r="J371" s="45" t="s">
        <v>958</v>
      </c>
      <c r="K371" s="26" t="str">
        <f t="shared" si="16"/>
        <v>161</v>
      </c>
      <c r="L371" s="26" t="str">
        <f t="shared" si="17"/>
        <v>DH57</v>
      </c>
    </row>
    <row r="372" spans="1:12" ht="15.95" customHeight="1" x14ac:dyDescent="0.25">
      <c r="A372" s="40">
        <v>16202</v>
      </c>
      <c r="B372" s="41" t="s">
        <v>633</v>
      </c>
      <c r="C372" s="42" t="s">
        <v>21</v>
      </c>
      <c r="D372" s="43" t="s">
        <v>42</v>
      </c>
      <c r="E372" s="40" t="s">
        <v>33</v>
      </c>
      <c r="F372" s="40" t="s">
        <v>967</v>
      </c>
      <c r="G372" s="25">
        <v>29</v>
      </c>
      <c r="H372" s="44">
        <v>102</v>
      </c>
      <c r="I372" s="39">
        <v>2</v>
      </c>
      <c r="J372" s="45" t="s">
        <v>958</v>
      </c>
      <c r="K372" s="26" t="str">
        <f t="shared" si="16"/>
        <v>162</v>
      </c>
      <c r="L372" s="26" t="str">
        <f t="shared" si="17"/>
        <v>DH57</v>
      </c>
    </row>
    <row r="373" spans="1:12" ht="15.95" customHeight="1" x14ac:dyDescent="0.25">
      <c r="A373" s="40">
        <v>16203</v>
      </c>
      <c r="B373" s="41" t="s">
        <v>628</v>
      </c>
      <c r="C373" s="42" t="s">
        <v>318</v>
      </c>
      <c r="D373" s="43" t="s">
        <v>77</v>
      </c>
      <c r="E373" s="40" t="s">
        <v>33</v>
      </c>
      <c r="F373" s="40" t="s">
        <v>382</v>
      </c>
      <c r="G373" s="39">
        <v>19</v>
      </c>
      <c r="H373" s="44">
        <v>200</v>
      </c>
      <c r="I373" s="39">
        <v>1</v>
      </c>
      <c r="J373" s="45" t="s">
        <v>958</v>
      </c>
      <c r="K373" s="26" t="str">
        <f t="shared" si="16"/>
        <v>162</v>
      </c>
      <c r="L373" s="26" t="str">
        <f t="shared" si="17"/>
        <v>DH57</v>
      </c>
    </row>
    <row r="374" spans="1:12" ht="15.95" customHeight="1" x14ac:dyDescent="0.25">
      <c r="A374" s="40">
        <v>16206</v>
      </c>
      <c r="B374" s="41" t="s">
        <v>631</v>
      </c>
      <c r="C374" s="42" t="s">
        <v>39</v>
      </c>
      <c r="D374" s="43" t="s">
        <v>37</v>
      </c>
      <c r="E374" s="40" t="s">
        <v>33</v>
      </c>
      <c r="F374" s="40" t="s">
        <v>349</v>
      </c>
      <c r="G374" s="39">
        <v>9</v>
      </c>
      <c r="H374" s="44">
        <v>55</v>
      </c>
      <c r="I374" s="39">
        <v>1</v>
      </c>
      <c r="J374" s="45" t="s">
        <v>958</v>
      </c>
      <c r="K374" s="26" t="str">
        <f t="shared" si="16"/>
        <v>162</v>
      </c>
      <c r="L374" s="26" t="str">
        <f t="shared" si="17"/>
        <v>DH57</v>
      </c>
    </row>
    <row r="375" spans="1:12" ht="15.95" customHeight="1" x14ac:dyDescent="0.25">
      <c r="A375" s="40">
        <v>16207</v>
      </c>
      <c r="B375" s="41" t="s">
        <v>627</v>
      </c>
      <c r="C375" s="42" t="s">
        <v>39</v>
      </c>
      <c r="D375" s="43" t="s">
        <v>71</v>
      </c>
      <c r="E375" s="40" t="s">
        <v>33</v>
      </c>
      <c r="F375" s="40" t="s">
        <v>375</v>
      </c>
      <c r="G375" s="25">
        <v>27</v>
      </c>
      <c r="H375" s="44">
        <v>56</v>
      </c>
      <c r="I375" s="39">
        <v>1</v>
      </c>
      <c r="J375" s="45" t="s">
        <v>958</v>
      </c>
      <c r="K375" s="26" t="str">
        <f t="shared" si="16"/>
        <v>162</v>
      </c>
      <c r="L375" s="26" t="str">
        <f t="shared" si="17"/>
        <v>DH57</v>
      </c>
    </row>
    <row r="376" spans="1:12" ht="15.95" customHeight="1" x14ac:dyDescent="0.25">
      <c r="A376" s="40">
        <v>16210</v>
      </c>
      <c r="B376" s="41" t="s">
        <v>634</v>
      </c>
      <c r="C376" s="42" t="s">
        <v>21</v>
      </c>
      <c r="D376" s="43" t="s">
        <v>55</v>
      </c>
      <c r="E376" s="40" t="s">
        <v>16</v>
      </c>
      <c r="F376" s="40" t="s">
        <v>701</v>
      </c>
      <c r="G376" s="39">
        <v>32</v>
      </c>
      <c r="H376" s="44">
        <v>74</v>
      </c>
      <c r="I376" s="39">
        <v>1</v>
      </c>
      <c r="J376" s="45" t="s">
        <v>958</v>
      </c>
      <c r="K376" s="26" t="str">
        <f t="shared" si="16"/>
        <v>162</v>
      </c>
      <c r="L376" s="26" t="str">
        <f t="shared" si="17"/>
        <v>DH57</v>
      </c>
    </row>
    <row r="377" spans="1:12" ht="15.95" customHeight="1" x14ac:dyDescent="0.25">
      <c r="A377" s="40">
        <v>16214</v>
      </c>
      <c r="B377" s="41" t="s">
        <v>632</v>
      </c>
      <c r="C377" s="42" t="s">
        <v>240</v>
      </c>
      <c r="D377" s="43" t="s">
        <v>37</v>
      </c>
      <c r="E377" s="40" t="s">
        <v>33</v>
      </c>
      <c r="F377" s="40" t="s">
        <v>959</v>
      </c>
      <c r="G377" s="25">
        <v>29</v>
      </c>
      <c r="H377" s="44">
        <v>161</v>
      </c>
      <c r="I377" s="39">
        <v>1</v>
      </c>
      <c r="J377" s="45" t="s">
        <v>958</v>
      </c>
      <c r="K377" s="26" t="str">
        <f t="shared" si="16"/>
        <v>162</v>
      </c>
      <c r="L377" s="26" t="str">
        <f t="shared" si="17"/>
        <v>DH57</v>
      </c>
    </row>
    <row r="378" spans="1:12" ht="15.95" customHeight="1" x14ac:dyDescent="0.25">
      <c r="A378" s="40">
        <v>16217</v>
      </c>
      <c r="B378" s="41" t="s">
        <v>629</v>
      </c>
      <c r="C378" s="42" t="s">
        <v>39</v>
      </c>
      <c r="D378" s="43" t="s">
        <v>166</v>
      </c>
      <c r="E378" s="40" t="s">
        <v>33</v>
      </c>
      <c r="F378" s="40" t="s">
        <v>179</v>
      </c>
      <c r="G378" s="39">
        <v>2</v>
      </c>
      <c r="H378" s="44">
        <v>42</v>
      </c>
      <c r="I378" s="39">
        <v>1</v>
      </c>
      <c r="J378" s="45" t="s">
        <v>958</v>
      </c>
      <c r="K378" s="26" t="str">
        <f t="shared" si="16"/>
        <v>162</v>
      </c>
      <c r="L378" s="26" t="str">
        <f t="shared" si="17"/>
        <v>DH57</v>
      </c>
    </row>
    <row r="379" spans="1:12" ht="15.95" customHeight="1" x14ac:dyDescent="0.25">
      <c r="A379" s="40">
        <v>16221</v>
      </c>
      <c r="B379" s="41" t="s">
        <v>630</v>
      </c>
      <c r="C379" s="42" t="s">
        <v>39</v>
      </c>
      <c r="D379" s="43" t="s">
        <v>166</v>
      </c>
      <c r="E379" s="40" t="s">
        <v>16</v>
      </c>
      <c r="F379" s="40" t="s">
        <v>167</v>
      </c>
      <c r="G379" s="39">
        <v>23</v>
      </c>
      <c r="H379" s="44">
        <v>12</v>
      </c>
      <c r="I379" s="39">
        <v>1</v>
      </c>
      <c r="J379" s="45" t="s">
        <v>958</v>
      </c>
      <c r="K379" s="26" t="str">
        <f t="shared" si="16"/>
        <v>162</v>
      </c>
      <c r="L379" s="26" t="str">
        <f t="shared" si="17"/>
        <v>DH57</v>
      </c>
    </row>
    <row r="380" spans="1:12" ht="15.95" customHeight="1" x14ac:dyDescent="0.25">
      <c r="A380" s="40">
        <v>16301</v>
      </c>
      <c r="B380" s="41" t="s">
        <v>637</v>
      </c>
      <c r="C380" s="42" t="s">
        <v>240</v>
      </c>
      <c r="D380" s="43" t="s">
        <v>96</v>
      </c>
      <c r="E380" s="40" t="s">
        <v>33</v>
      </c>
      <c r="F380" s="40" t="s">
        <v>968</v>
      </c>
      <c r="G380" s="39">
        <v>20</v>
      </c>
      <c r="H380" s="44">
        <v>194</v>
      </c>
      <c r="I380" s="39">
        <v>2</v>
      </c>
      <c r="J380" s="45" t="s">
        <v>958</v>
      </c>
      <c r="K380" s="26" t="str">
        <f t="shared" ref="K380:K443" si="18">LEFT(A380,3)</f>
        <v>163</v>
      </c>
      <c r="L380" s="26" t="str">
        <f t="shared" si="17"/>
        <v>DH57</v>
      </c>
    </row>
    <row r="381" spans="1:12" ht="15.95" customHeight="1" x14ac:dyDescent="0.25">
      <c r="A381" s="40">
        <v>16303</v>
      </c>
      <c r="B381" s="41" t="s">
        <v>639</v>
      </c>
      <c r="C381" s="42" t="s">
        <v>39</v>
      </c>
      <c r="D381" s="43" t="s">
        <v>42</v>
      </c>
      <c r="E381" s="40" t="s">
        <v>33</v>
      </c>
      <c r="F381" s="40" t="s">
        <v>969</v>
      </c>
      <c r="G381" s="39">
        <v>30</v>
      </c>
      <c r="H381" s="44">
        <v>30</v>
      </c>
      <c r="I381" s="39">
        <v>1</v>
      </c>
      <c r="J381" s="45" t="s">
        <v>958</v>
      </c>
      <c r="K381" s="26" t="str">
        <f t="shared" si="18"/>
        <v>163</v>
      </c>
      <c r="L381" s="26" t="str">
        <f t="shared" si="17"/>
        <v>DH57</v>
      </c>
    </row>
    <row r="382" spans="1:12" ht="15.95" customHeight="1" x14ac:dyDescent="0.25">
      <c r="A382" s="40">
        <v>16310</v>
      </c>
      <c r="B382" s="41" t="s">
        <v>635</v>
      </c>
      <c r="C382" s="42" t="s">
        <v>39</v>
      </c>
      <c r="D382" s="43" t="s">
        <v>71</v>
      </c>
      <c r="E382" s="40" t="s">
        <v>33</v>
      </c>
      <c r="F382" s="40" t="s">
        <v>448</v>
      </c>
      <c r="G382" s="25">
        <v>31</v>
      </c>
      <c r="H382" s="44">
        <v>59</v>
      </c>
      <c r="I382" s="39">
        <v>3</v>
      </c>
      <c r="J382" s="45" t="s">
        <v>958</v>
      </c>
      <c r="K382" s="26" t="str">
        <f t="shared" si="18"/>
        <v>163</v>
      </c>
      <c r="L382" s="26" t="str">
        <f t="shared" si="17"/>
        <v>DH57</v>
      </c>
    </row>
    <row r="383" spans="1:12" ht="15.95" customHeight="1" x14ac:dyDescent="0.25">
      <c r="A383" s="40">
        <v>16311</v>
      </c>
      <c r="B383" s="41" t="s">
        <v>636</v>
      </c>
      <c r="C383" s="42" t="s">
        <v>39</v>
      </c>
      <c r="D383" s="43" t="s">
        <v>71</v>
      </c>
      <c r="E383" s="40" t="s">
        <v>33</v>
      </c>
      <c r="F383" s="40" t="s">
        <v>574</v>
      </c>
      <c r="G383" s="39">
        <v>28</v>
      </c>
      <c r="H383" s="44">
        <v>25</v>
      </c>
      <c r="I383" s="39">
        <v>1</v>
      </c>
      <c r="J383" s="45" t="s">
        <v>958</v>
      </c>
      <c r="K383" s="26" t="str">
        <f t="shared" si="18"/>
        <v>163</v>
      </c>
      <c r="L383" s="26" t="str">
        <f t="shared" si="17"/>
        <v>DH57</v>
      </c>
    </row>
    <row r="384" spans="1:12" ht="15.95" customHeight="1" x14ac:dyDescent="0.25">
      <c r="A384" s="40">
        <v>16403</v>
      </c>
      <c r="B384" s="41" t="s">
        <v>642</v>
      </c>
      <c r="C384" s="42" t="s">
        <v>240</v>
      </c>
      <c r="D384" s="43" t="s">
        <v>37</v>
      </c>
      <c r="E384" s="40" t="s">
        <v>16</v>
      </c>
      <c r="F384" s="40" t="s">
        <v>559</v>
      </c>
      <c r="G384" s="39">
        <v>11</v>
      </c>
      <c r="H384" s="44">
        <v>177</v>
      </c>
      <c r="I384" s="39">
        <v>3</v>
      </c>
      <c r="J384" s="45" t="s">
        <v>958</v>
      </c>
      <c r="K384" s="26" t="str">
        <f t="shared" si="18"/>
        <v>164</v>
      </c>
      <c r="L384" s="26" t="str">
        <f t="shared" si="17"/>
        <v>DH57</v>
      </c>
    </row>
    <row r="385" spans="1:12" ht="15.95" customHeight="1" x14ac:dyDescent="0.25">
      <c r="A385" s="40">
        <v>16406</v>
      </c>
      <c r="B385" s="41" t="s">
        <v>640</v>
      </c>
      <c r="C385" s="42" t="s">
        <v>21</v>
      </c>
      <c r="D385" s="43" t="s">
        <v>100</v>
      </c>
      <c r="E385" s="40" t="s">
        <v>33</v>
      </c>
      <c r="F385" s="40" t="s">
        <v>500</v>
      </c>
      <c r="G385" s="39">
        <v>19</v>
      </c>
      <c r="H385" s="44">
        <v>75</v>
      </c>
      <c r="I385" s="39">
        <v>2</v>
      </c>
      <c r="J385" s="45" t="s">
        <v>958</v>
      </c>
      <c r="K385" s="26" t="str">
        <f t="shared" si="18"/>
        <v>164</v>
      </c>
      <c r="L385" s="26" t="str">
        <f t="shared" si="17"/>
        <v>DH57</v>
      </c>
    </row>
    <row r="386" spans="1:12" ht="15.95" customHeight="1" x14ac:dyDescent="0.25">
      <c r="A386" s="40">
        <v>16407</v>
      </c>
      <c r="B386" s="41" t="s">
        <v>413</v>
      </c>
      <c r="C386" s="42" t="s">
        <v>21</v>
      </c>
      <c r="D386" s="43" t="s">
        <v>71</v>
      </c>
      <c r="E386" s="40" t="s">
        <v>33</v>
      </c>
      <c r="F386" s="40" t="s">
        <v>414</v>
      </c>
      <c r="G386" s="39">
        <v>17</v>
      </c>
      <c r="H386" s="44">
        <v>74</v>
      </c>
      <c r="I386" s="39">
        <v>2</v>
      </c>
      <c r="J386" s="45" t="s">
        <v>958</v>
      </c>
      <c r="K386" s="26" t="str">
        <f t="shared" si="18"/>
        <v>164</v>
      </c>
      <c r="L386" s="26" t="str">
        <f t="shared" si="17"/>
        <v>DH57</v>
      </c>
    </row>
    <row r="387" spans="1:12" ht="15.95" customHeight="1" x14ac:dyDescent="0.25">
      <c r="A387" s="40">
        <v>16409</v>
      </c>
      <c r="B387" s="41" t="s">
        <v>641</v>
      </c>
      <c r="C387" s="42" t="s">
        <v>25</v>
      </c>
      <c r="D387" s="43" t="s">
        <v>100</v>
      </c>
      <c r="E387" s="40" t="s">
        <v>250</v>
      </c>
      <c r="F387" s="40" t="s">
        <v>232</v>
      </c>
      <c r="G387" s="39">
        <v>14</v>
      </c>
      <c r="H387" s="44">
        <v>130</v>
      </c>
      <c r="I387" s="39">
        <v>1</v>
      </c>
      <c r="J387" s="45" t="s">
        <v>958</v>
      </c>
      <c r="K387" s="26" t="str">
        <f t="shared" si="18"/>
        <v>164</v>
      </c>
      <c r="L387" s="26" t="str">
        <f t="shared" si="17"/>
        <v>DH57</v>
      </c>
    </row>
    <row r="388" spans="1:12" ht="15.95" customHeight="1" x14ac:dyDescent="0.25">
      <c r="A388" s="40">
        <v>16504</v>
      </c>
      <c r="B388" s="41" t="s">
        <v>644</v>
      </c>
      <c r="C388" s="42" t="s">
        <v>39</v>
      </c>
      <c r="D388" s="43" t="s">
        <v>45</v>
      </c>
      <c r="E388" s="40" t="s">
        <v>16</v>
      </c>
      <c r="F388" s="40" t="s">
        <v>480</v>
      </c>
      <c r="G388" s="25">
        <v>30</v>
      </c>
      <c r="H388" s="44">
        <v>15</v>
      </c>
      <c r="I388" s="39">
        <v>3</v>
      </c>
      <c r="J388" s="45" t="s">
        <v>958</v>
      </c>
      <c r="K388" s="26" t="str">
        <f t="shared" si="18"/>
        <v>165</v>
      </c>
      <c r="L388" s="26" t="str">
        <f t="shared" si="17"/>
        <v>DH57</v>
      </c>
    </row>
    <row r="389" spans="1:12" ht="15.95" customHeight="1" x14ac:dyDescent="0.25">
      <c r="A389" s="40">
        <v>16519</v>
      </c>
      <c r="B389" s="41" t="s">
        <v>646</v>
      </c>
      <c r="C389" s="42" t="s">
        <v>39</v>
      </c>
      <c r="D389" s="43" t="s">
        <v>42</v>
      </c>
      <c r="E389" s="40" t="s">
        <v>33</v>
      </c>
      <c r="F389" s="40" t="s">
        <v>694</v>
      </c>
      <c r="G389" s="39">
        <v>1</v>
      </c>
      <c r="H389" s="44">
        <v>33</v>
      </c>
      <c r="I389" s="39">
        <v>2</v>
      </c>
      <c r="J389" s="45" t="s">
        <v>958</v>
      </c>
      <c r="K389" s="26" t="str">
        <f t="shared" si="18"/>
        <v>165</v>
      </c>
      <c r="L389" s="26" t="str">
        <f t="shared" si="17"/>
        <v>DH57</v>
      </c>
    </row>
    <row r="390" spans="1:12" ht="15.95" customHeight="1" x14ac:dyDescent="0.25">
      <c r="A390" s="40">
        <v>16607</v>
      </c>
      <c r="B390" s="41" t="s">
        <v>649</v>
      </c>
      <c r="C390" s="42" t="s">
        <v>21</v>
      </c>
      <c r="D390" s="43" t="s">
        <v>96</v>
      </c>
      <c r="E390" s="40" t="s">
        <v>33</v>
      </c>
      <c r="F390" s="40" t="s">
        <v>970</v>
      </c>
      <c r="G390" s="39">
        <v>10</v>
      </c>
      <c r="H390" s="44">
        <v>94</v>
      </c>
      <c r="I390" s="39">
        <v>2</v>
      </c>
      <c r="J390" s="45" t="s">
        <v>958</v>
      </c>
      <c r="K390" s="26" t="str">
        <f t="shared" si="18"/>
        <v>166</v>
      </c>
      <c r="L390" s="26" t="str">
        <f t="shared" si="17"/>
        <v>DH57</v>
      </c>
    </row>
    <row r="391" spans="1:12" ht="15.95" customHeight="1" x14ac:dyDescent="0.25">
      <c r="A391" s="40">
        <v>16610</v>
      </c>
      <c r="B391" s="41" t="s">
        <v>653</v>
      </c>
      <c r="C391" s="42" t="s">
        <v>21</v>
      </c>
      <c r="D391" s="43" t="s">
        <v>166</v>
      </c>
      <c r="E391" s="40" t="s">
        <v>16</v>
      </c>
      <c r="F391" s="40" t="s">
        <v>580</v>
      </c>
      <c r="G391" s="39">
        <v>17</v>
      </c>
      <c r="H391" s="46">
        <v>26</v>
      </c>
      <c r="I391" s="39">
        <v>2</v>
      </c>
      <c r="J391" s="47" t="s">
        <v>958</v>
      </c>
      <c r="K391" s="26" t="str">
        <f t="shared" si="18"/>
        <v>166</v>
      </c>
      <c r="L391" s="26" t="str">
        <f t="shared" si="17"/>
        <v>DH57</v>
      </c>
    </row>
    <row r="392" spans="1:12" ht="15.95" customHeight="1" x14ac:dyDescent="0.25">
      <c r="A392" s="40">
        <v>16611</v>
      </c>
      <c r="B392" s="41" t="s">
        <v>651</v>
      </c>
      <c r="C392" s="42" t="s">
        <v>39</v>
      </c>
      <c r="D392" s="43" t="s">
        <v>77</v>
      </c>
      <c r="E392" s="40" t="s">
        <v>33</v>
      </c>
      <c r="F392" s="40" t="s">
        <v>167</v>
      </c>
      <c r="G392" s="25">
        <v>12</v>
      </c>
      <c r="H392" s="44">
        <v>19</v>
      </c>
      <c r="I392" s="50"/>
      <c r="J392" s="45" t="s">
        <v>958</v>
      </c>
      <c r="K392" s="26" t="str">
        <f t="shared" si="18"/>
        <v>166</v>
      </c>
      <c r="L392" s="26" t="str">
        <f t="shared" ref="L392:L455" si="19">RIGHT(J392,2)&amp;LEFT(J392,2)</f>
        <v>DH57</v>
      </c>
    </row>
    <row r="393" spans="1:12" ht="15.95" customHeight="1" x14ac:dyDescent="0.25">
      <c r="A393" s="40">
        <v>16613</v>
      </c>
      <c r="B393" s="41" t="s">
        <v>650</v>
      </c>
      <c r="C393" s="42" t="s">
        <v>39</v>
      </c>
      <c r="D393" s="43" t="s">
        <v>100</v>
      </c>
      <c r="E393" s="40" t="s">
        <v>33</v>
      </c>
      <c r="F393" s="40" t="s">
        <v>938</v>
      </c>
      <c r="G393" s="39">
        <v>17</v>
      </c>
      <c r="H393" s="46">
        <v>19</v>
      </c>
      <c r="I393" s="39">
        <v>1</v>
      </c>
      <c r="J393" s="47" t="s">
        <v>958</v>
      </c>
      <c r="K393" s="26" t="str">
        <f t="shared" si="18"/>
        <v>166</v>
      </c>
      <c r="L393" s="26" t="str">
        <f t="shared" si="19"/>
        <v>DH57</v>
      </c>
    </row>
    <row r="394" spans="1:12" ht="15.95" customHeight="1" x14ac:dyDescent="0.25">
      <c r="A394" s="40">
        <v>16614</v>
      </c>
      <c r="B394" s="41" t="s">
        <v>654</v>
      </c>
      <c r="C394" s="42" t="s">
        <v>39</v>
      </c>
      <c r="D394" s="43" t="s">
        <v>37</v>
      </c>
      <c r="E394" s="40" t="s">
        <v>33</v>
      </c>
      <c r="F394" s="40" t="s">
        <v>206</v>
      </c>
      <c r="G394" s="25">
        <v>29</v>
      </c>
      <c r="H394" s="44">
        <v>21</v>
      </c>
      <c r="I394" s="50"/>
      <c r="J394" s="45" t="s">
        <v>958</v>
      </c>
      <c r="K394" s="26" t="str">
        <f t="shared" si="18"/>
        <v>166</v>
      </c>
      <c r="L394" s="26" t="str">
        <f t="shared" si="19"/>
        <v>DH57</v>
      </c>
    </row>
    <row r="395" spans="1:12" ht="15.95" customHeight="1" x14ac:dyDescent="0.25">
      <c r="A395" s="40">
        <v>16615</v>
      </c>
      <c r="B395" s="41" t="s">
        <v>652</v>
      </c>
      <c r="C395" s="42" t="s">
        <v>39</v>
      </c>
      <c r="D395" s="43" t="s">
        <v>28</v>
      </c>
      <c r="E395" s="40" t="s">
        <v>16</v>
      </c>
      <c r="F395" s="40" t="s">
        <v>206</v>
      </c>
      <c r="G395" s="39">
        <v>15</v>
      </c>
      <c r="H395" s="44">
        <v>20</v>
      </c>
      <c r="I395" s="39">
        <v>1</v>
      </c>
      <c r="J395" s="45" t="s">
        <v>958</v>
      </c>
      <c r="K395" s="26" t="str">
        <f t="shared" si="18"/>
        <v>166</v>
      </c>
      <c r="L395" s="26" t="str">
        <f t="shared" si="19"/>
        <v>DH57</v>
      </c>
    </row>
    <row r="396" spans="1:12" ht="15.95" customHeight="1" x14ac:dyDescent="0.25">
      <c r="A396" s="40">
        <v>16636</v>
      </c>
      <c r="B396" s="41" t="s">
        <v>648</v>
      </c>
      <c r="C396" s="42" t="s">
        <v>39</v>
      </c>
      <c r="D396" s="43" t="s">
        <v>71</v>
      </c>
      <c r="E396" s="40" t="s">
        <v>33</v>
      </c>
      <c r="F396" s="40" t="s">
        <v>419</v>
      </c>
      <c r="G396" s="39">
        <v>26</v>
      </c>
      <c r="H396" s="44">
        <v>30</v>
      </c>
      <c r="I396" s="39">
        <v>1</v>
      </c>
      <c r="J396" s="45" t="s">
        <v>958</v>
      </c>
      <c r="K396" s="26" t="str">
        <f t="shared" si="18"/>
        <v>166</v>
      </c>
      <c r="L396" s="26" t="str">
        <f t="shared" si="19"/>
        <v>DH57</v>
      </c>
    </row>
    <row r="397" spans="1:12" ht="15.95" customHeight="1" x14ac:dyDescent="0.25">
      <c r="A397" s="40">
        <v>17206</v>
      </c>
      <c r="B397" s="41" t="s">
        <v>655</v>
      </c>
      <c r="C397" s="42" t="s">
        <v>240</v>
      </c>
      <c r="D397" s="43" t="s">
        <v>37</v>
      </c>
      <c r="E397" s="40" t="s">
        <v>16</v>
      </c>
      <c r="F397" s="40" t="s">
        <v>971</v>
      </c>
      <c r="G397" s="39">
        <v>9</v>
      </c>
      <c r="H397" s="44">
        <v>151</v>
      </c>
      <c r="I397" s="39">
        <v>1</v>
      </c>
      <c r="J397" s="45" t="s">
        <v>958</v>
      </c>
      <c r="K397" s="26" t="str">
        <f t="shared" si="18"/>
        <v>172</v>
      </c>
      <c r="L397" s="26" t="str">
        <f t="shared" si="19"/>
        <v>DH57</v>
      </c>
    </row>
    <row r="398" spans="1:12" ht="15.95" customHeight="1" x14ac:dyDescent="0.25">
      <c r="A398" s="40">
        <v>17210</v>
      </c>
      <c r="B398" s="41" t="s">
        <v>268</v>
      </c>
      <c r="C398" s="42" t="s">
        <v>240</v>
      </c>
      <c r="D398" s="43" t="s">
        <v>77</v>
      </c>
      <c r="E398" s="40" t="s">
        <v>33</v>
      </c>
      <c r="F398" s="40" t="s">
        <v>274</v>
      </c>
      <c r="G398" s="39">
        <v>31</v>
      </c>
      <c r="H398" s="46">
        <v>165</v>
      </c>
      <c r="I398" s="39">
        <v>1</v>
      </c>
      <c r="J398" s="45" t="s">
        <v>958</v>
      </c>
      <c r="K398" s="26" t="str">
        <f t="shared" si="18"/>
        <v>172</v>
      </c>
      <c r="L398" s="26" t="str">
        <f t="shared" si="19"/>
        <v>DH57</v>
      </c>
    </row>
    <row r="399" spans="1:12" ht="15.95" customHeight="1" x14ac:dyDescent="0.25">
      <c r="A399" s="40">
        <v>17301</v>
      </c>
      <c r="B399" s="41" t="s">
        <v>594</v>
      </c>
      <c r="C399" s="42" t="s">
        <v>212</v>
      </c>
      <c r="D399" s="43" t="s">
        <v>71</v>
      </c>
      <c r="E399" s="40" t="s">
        <v>33</v>
      </c>
      <c r="F399" s="40" t="s">
        <v>239</v>
      </c>
      <c r="G399" s="39">
        <v>32</v>
      </c>
      <c r="H399" s="44">
        <v>110</v>
      </c>
      <c r="I399" s="39">
        <v>2</v>
      </c>
      <c r="J399" s="45" t="s">
        <v>958</v>
      </c>
      <c r="K399" s="26" t="str">
        <f t="shared" si="18"/>
        <v>173</v>
      </c>
      <c r="L399" s="26" t="str">
        <f t="shared" si="19"/>
        <v>DH57</v>
      </c>
    </row>
    <row r="400" spans="1:12" ht="15.95" customHeight="1" x14ac:dyDescent="0.25">
      <c r="A400" s="40">
        <v>17317</v>
      </c>
      <c r="B400" s="41" t="s">
        <v>656</v>
      </c>
      <c r="C400" s="42" t="s">
        <v>39</v>
      </c>
      <c r="D400" s="43" t="s">
        <v>37</v>
      </c>
      <c r="E400" s="40" t="s">
        <v>16</v>
      </c>
      <c r="F400" s="40" t="s">
        <v>453</v>
      </c>
      <c r="G400" s="25">
        <v>26</v>
      </c>
      <c r="H400" s="44">
        <v>40</v>
      </c>
      <c r="I400" s="39">
        <v>1</v>
      </c>
      <c r="J400" s="45" t="s">
        <v>958</v>
      </c>
      <c r="K400" s="26" t="str">
        <f t="shared" si="18"/>
        <v>173</v>
      </c>
      <c r="L400" s="26" t="str">
        <f t="shared" si="19"/>
        <v>DH57</v>
      </c>
    </row>
    <row r="401" spans="1:12" ht="15.95" customHeight="1" x14ac:dyDescent="0.25">
      <c r="A401" s="40">
        <v>17410</v>
      </c>
      <c r="B401" s="41" t="s">
        <v>658</v>
      </c>
      <c r="C401" s="42" t="s">
        <v>25</v>
      </c>
      <c r="D401" s="43" t="s">
        <v>42</v>
      </c>
      <c r="E401" s="40" t="s">
        <v>16</v>
      </c>
      <c r="F401" s="40" t="s">
        <v>239</v>
      </c>
      <c r="G401" s="39">
        <v>32</v>
      </c>
      <c r="H401" s="44">
        <v>123</v>
      </c>
      <c r="I401" s="39">
        <v>1</v>
      </c>
      <c r="J401" s="45" t="s">
        <v>958</v>
      </c>
      <c r="K401" s="26" t="str">
        <f t="shared" si="18"/>
        <v>174</v>
      </c>
      <c r="L401" s="26" t="str">
        <f t="shared" si="19"/>
        <v>DH57</v>
      </c>
    </row>
    <row r="402" spans="1:12" ht="15.95" customHeight="1" x14ac:dyDescent="0.25">
      <c r="A402" s="40">
        <v>17425</v>
      </c>
      <c r="B402" s="41" t="s">
        <v>657</v>
      </c>
      <c r="C402" s="42" t="s">
        <v>240</v>
      </c>
      <c r="D402" s="43" t="s">
        <v>100</v>
      </c>
      <c r="E402" s="40" t="s">
        <v>33</v>
      </c>
      <c r="F402" s="40" t="s">
        <v>239</v>
      </c>
      <c r="G402" s="25">
        <v>21</v>
      </c>
      <c r="H402" s="44">
        <v>148</v>
      </c>
      <c r="I402" s="49">
        <v>2</v>
      </c>
      <c r="J402" s="45" t="s">
        <v>958</v>
      </c>
      <c r="K402" s="26" t="str">
        <f t="shared" si="18"/>
        <v>174</v>
      </c>
      <c r="L402" s="26" t="str">
        <f t="shared" si="19"/>
        <v>DH57</v>
      </c>
    </row>
    <row r="403" spans="1:12" ht="15.95" customHeight="1" x14ac:dyDescent="0.25">
      <c r="A403" s="40">
        <v>17505</v>
      </c>
      <c r="B403" s="41" t="s">
        <v>660</v>
      </c>
      <c r="C403" s="42" t="s">
        <v>25</v>
      </c>
      <c r="D403" s="43" t="s">
        <v>96</v>
      </c>
      <c r="E403" s="40" t="s">
        <v>33</v>
      </c>
      <c r="F403" s="40" t="s">
        <v>467</v>
      </c>
      <c r="G403" s="39">
        <v>23</v>
      </c>
      <c r="H403" s="44">
        <v>104</v>
      </c>
      <c r="I403" s="39">
        <v>8</v>
      </c>
      <c r="J403" s="45" t="s">
        <v>958</v>
      </c>
      <c r="K403" s="26" t="str">
        <f t="shared" si="18"/>
        <v>175</v>
      </c>
      <c r="L403" s="26" t="str">
        <f t="shared" si="19"/>
        <v>DH57</v>
      </c>
    </row>
    <row r="404" spans="1:12" ht="15.95" customHeight="1" x14ac:dyDescent="0.25">
      <c r="A404" s="40">
        <v>17506</v>
      </c>
      <c r="B404" s="41" t="s">
        <v>245</v>
      </c>
      <c r="C404" s="42" t="s">
        <v>661</v>
      </c>
      <c r="D404" s="43" t="s">
        <v>37</v>
      </c>
      <c r="E404" s="40" t="s">
        <v>16</v>
      </c>
      <c r="F404" s="40" t="s">
        <v>239</v>
      </c>
      <c r="G404" s="39">
        <v>27</v>
      </c>
      <c r="H404" s="44">
        <v>230</v>
      </c>
      <c r="I404" s="39">
        <v>18</v>
      </c>
      <c r="J404" s="45" t="s">
        <v>958</v>
      </c>
      <c r="K404" s="26" t="str">
        <f t="shared" si="18"/>
        <v>175</v>
      </c>
      <c r="L404" s="26" t="str">
        <f t="shared" si="19"/>
        <v>DH57</v>
      </c>
    </row>
    <row r="405" spans="1:12" ht="15.95" customHeight="1" x14ac:dyDescent="0.25">
      <c r="A405" s="40">
        <v>17523</v>
      </c>
      <c r="B405" s="41" t="s">
        <v>659</v>
      </c>
      <c r="C405" s="42" t="s">
        <v>39</v>
      </c>
      <c r="D405" s="43" t="s">
        <v>71</v>
      </c>
      <c r="E405" s="40" t="s">
        <v>33</v>
      </c>
      <c r="F405" s="40" t="s">
        <v>972</v>
      </c>
      <c r="G405" s="25">
        <v>23</v>
      </c>
      <c r="H405" s="44">
        <v>18</v>
      </c>
      <c r="I405" s="39">
        <v>3</v>
      </c>
      <c r="J405" s="45" t="s">
        <v>958</v>
      </c>
      <c r="K405" s="26" t="str">
        <f t="shared" si="18"/>
        <v>175</v>
      </c>
      <c r="L405" s="26" t="str">
        <f t="shared" si="19"/>
        <v>DH57</v>
      </c>
    </row>
    <row r="406" spans="1:12" ht="15.95" customHeight="1" x14ac:dyDescent="0.25">
      <c r="A406" s="40">
        <v>18101</v>
      </c>
      <c r="B406" s="41" t="s">
        <v>664</v>
      </c>
      <c r="C406" s="42" t="s">
        <v>240</v>
      </c>
      <c r="D406" s="43" t="s">
        <v>28</v>
      </c>
      <c r="E406" s="40" t="s">
        <v>16</v>
      </c>
      <c r="F406" s="40" t="s">
        <v>366</v>
      </c>
      <c r="G406" s="39">
        <v>21</v>
      </c>
      <c r="H406" s="44">
        <v>104</v>
      </c>
      <c r="I406" s="39">
        <v>16</v>
      </c>
      <c r="J406" s="45" t="s">
        <v>958</v>
      </c>
      <c r="K406" s="26" t="str">
        <f t="shared" si="18"/>
        <v>181</v>
      </c>
      <c r="L406" s="26" t="str">
        <f t="shared" si="19"/>
        <v>DH57</v>
      </c>
    </row>
    <row r="407" spans="1:12" ht="15.95" customHeight="1" x14ac:dyDescent="0.25">
      <c r="A407" s="40">
        <v>18102</v>
      </c>
      <c r="B407" s="41" t="s">
        <v>665</v>
      </c>
      <c r="C407" s="42" t="s">
        <v>25</v>
      </c>
      <c r="D407" s="43" t="s">
        <v>32</v>
      </c>
      <c r="E407" s="40" t="s">
        <v>16</v>
      </c>
      <c r="F407" s="40" t="s">
        <v>407</v>
      </c>
      <c r="G407" s="39">
        <v>6</v>
      </c>
      <c r="H407" s="44">
        <v>123</v>
      </c>
      <c r="I407" s="39">
        <v>4</v>
      </c>
      <c r="J407" s="45" t="s">
        <v>958</v>
      </c>
      <c r="K407" s="26" t="str">
        <f t="shared" si="18"/>
        <v>181</v>
      </c>
      <c r="L407" s="26" t="str">
        <f t="shared" si="19"/>
        <v>DH57</v>
      </c>
    </row>
    <row r="408" spans="1:12" ht="15.95" customHeight="1" x14ac:dyDescent="0.25">
      <c r="A408" s="40">
        <v>18121</v>
      </c>
      <c r="B408" s="41" t="s">
        <v>663</v>
      </c>
      <c r="C408" s="42" t="s">
        <v>39</v>
      </c>
      <c r="D408" s="43" t="s">
        <v>15</v>
      </c>
      <c r="E408" s="40" t="s">
        <v>33</v>
      </c>
      <c r="F408" s="40" t="s">
        <v>961</v>
      </c>
      <c r="G408" s="39">
        <v>14</v>
      </c>
      <c r="H408" s="46">
        <v>54</v>
      </c>
      <c r="I408" s="39">
        <v>2</v>
      </c>
      <c r="J408" s="47" t="s">
        <v>958</v>
      </c>
      <c r="K408" s="26" t="str">
        <f t="shared" si="18"/>
        <v>181</v>
      </c>
      <c r="L408" s="26" t="str">
        <f t="shared" si="19"/>
        <v>DH57</v>
      </c>
    </row>
    <row r="409" spans="1:12" ht="15.95" customHeight="1" x14ac:dyDescent="0.25">
      <c r="A409" s="40">
        <v>18403</v>
      </c>
      <c r="B409" s="41" t="s">
        <v>666</v>
      </c>
      <c r="C409" s="42" t="s">
        <v>168</v>
      </c>
      <c r="D409" s="43" t="s">
        <v>19</v>
      </c>
      <c r="E409" s="40" t="s">
        <v>33</v>
      </c>
      <c r="F409" s="40" t="s">
        <v>947</v>
      </c>
      <c r="G409" s="39">
        <v>18</v>
      </c>
      <c r="H409" s="44">
        <v>25</v>
      </c>
      <c r="I409" s="39">
        <v>6</v>
      </c>
      <c r="J409" s="45" t="s">
        <v>958</v>
      </c>
      <c r="K409" s="26" t="str">
        <f t="shared" si="18"/>
        <v>184</v>
      </c>
      <c r="L409" s="26" t="str">
        <f t="shared" si="19"/>
        <v>DH57</v>
      </c>
    </row>
    <row r="410" spans="1:12" ht="15.95" customHeight="1" x14ac:dyDescent="0.25">
      <c r="A410" s="40">
        <v>18404</v>
      </c>
      <c r="B410" s="41" t="s">
        <v>667</v>
      </c>
      <c r="C410" s="42" t="s">
        <v>240</v>
      </c>
      <c r="D410" s="43" t="s">
        <v>77</v>
      </c>
      <c r="E410" s="40" t="s">
        <v>33</v>
      </c>
      <c r="F410" s="40" t="s">
        <v>118</v>
      </c>
      <c r="G410" s="25">
        <v>22</v>
      </c>
      <c r="H410" s="44">
        <v>143</v>
      </c>
      <c r="I410" s="39">
        <v>2</v>
      </c>
      <c r="J410" s="45" t="s">
        <v>958</v>
      </c>
      <c r="K410" s="26" t="str">
        <f t="shared" si="18"/>
        <v>184</v>
      </c>
      <c r="L410" s="26" t="str">
        <f t="shared" si="19"/>
        <v>DH57</v>
      </c>
    </row>
    <row r="411" spans="1:12" ht="15.95" customHeight="1" x14ac:dyDescent="0.25">
      <c r="A411" s="40">
        <v>18503</v>
      </c>
      <c r="B411" s="41" t="s">
        <v>90</v>
      </c>
      <c r="C411" s="42" t="s">
        <v>396</v>
      </c>
      <c r="D411" s="43" t="s">
        <v>42</v>
      </c>
      <c r="E411" s="40" t="s">
        <v>33</v>
      </c>
      <c r="F411" s="40" t="s">
        <v>973</v>
      </c>
      <c r="G411" s="39">
        <v>3</v>
      </c>
      <c r="H411" s="44">
        <v>222</v>
      </c>
      <c r="I411" s="39">
        <v>6</v>
      </c>
      <c r="J411" s="45" t="s">
        <v>958</v>
      </c>
      <c r="K411" s="26" t="str">
        <f t="shared" si="18"/>
        <v>185</v>
      </c>
      <c r="L411" s="26" t="str">
        <f t="shared" si="19"/>
        <v>DH57</v>
      </c>
    </row>
    <row r="412" spans="1:12" ht="15.95" customHeight="1" x14ac:dyDescent="0.25">
      <c r="A412" s="40">
        <v>22106</v>
      </c>
      <c r="B412" s="41" t="s">
        <v>672</v>
      </c>
      <c r="C412" s="42" t="s">
        <v>39</v>
      </c>
      <c r="D412" s="43" t="s">
        <v>42</v>
      </c>
      <c r="E412" s="40" t="s">
        <v>16</v>
      </c>
      <c r="F412" s="40" t="s">
        <v>549</v>
      </c>
      <c r="G412" s="39">
        <v>32</v>
      </c>
      <c r="H412" s="44">
        <v>41</v>
      </c>
      <c r="I412" s="39">
        <v>2</v>
      </c>
      <c r="J412" s="45" t="s">
        <v>958</v>
      </c>
      <c r="K412" s="26" t="str">
        <f t="shared" si="18"/>
        <v>221</v>
      </c>
      <c r="L412" s="26" t="str">
        <f t="shared" si="19"/>
        <v>DH57</v>
      </c>
    </row>
    <row r="413" spans="1:12" ht="15.95" customHeight="1" x14ac:dyDescent="0.25">
      <c r="A413" s="40">
        <v>22108</v>
      </c>
      <c r="B413" s="41" t="s">
        <v>669</v>
      </c>
      <c r="C413" s="42" t="s">
        <v>39</v>
      </c>
      <c r="D413" s="43" t="s">
        <v>166</v>
      </c>
      <c r="E413" s="40" t="s">
        <v>16</v>
      </c>
      <c r="F413" s="40" t="s">
        <v>378</v>
      </c>
      <c r="G413" s="39">
        <v>9</v>
      </c>
      <c r="H413" s="44">
        <v>57</v>
      </c>
      <c r="I413" s="39">
        <v>2</v>
      </c>
      <c r="J413" s="45" t="s">
        <v>958</v>
      </c>
      <c r="K413" s="26" t="str">
        <f t="shared" si="18"/>
        <v>221</v>
      </c>
      <c r="L413" s="26" t="str">
        <f t="shared" si="19"/>
        <v>DH57</v>
      </c>
    </row>
    <row r="414" spans="1:12" ht="15.95" customHeight="1" x14ac:dyDescent="0.25">
      <c r="A414" s="40">
        <v>22112</v>
      </c>
      <c r="B414" s="41" t="s">
        <v>671</v>
      </c>
      <c r="C414" s="42" t="s">
        <v>39</v>
      </c>
      <c r="D414" s="43" t="s">
        <v>37</v>
      </c>
      <c r="E414" s="40" t="s">
        <v>33</v>
      </c>
      <c r="F414" s="40" t="s">
        <v>443</v>
      </c>
      <c r="G414" s="39">
        <v>17</v>
      </c>
      <c r="H414" s="44">
        <v>47</v>
      </c>
      <c r="I414" s="39">
        <v>2</v>
      </c>
      <c r="J414" s="45" t="s">
        <v>958</v>
      </c>
      <c r="K414" s="26" t="str">
        <f t="shared" si="18"/>
        <v>221</v>
      </c>
      <c r="L414" s="26" t="str">
        <f t="shared" si="19"/>
        <v>DH57</v>
      </c>
    </row>
    <row r="415" spans="1:12" ht="15.95" customHeight="1" x14ac:dyDescent="0.25">
      <c r="A415" s="40">
        <v>22122</v>
      </c>
      <c r="B415" s="41" t="s">
        <v>668</v>
      </c>
      <c r="C415" s="42" t="s">
        <v>39</v>
      </c>
      <c r="D415" s="43" t="s">
        <v>71</v>
      </c>
      <c r="E415" s="40" t="s">
        <v>33</v>
      </c>
      <c r="F415" s="40" t="s">
        <v>437</v>
      </c>
      <c r="G415" s="39">
        <v>30</v>
      </c>
      <c r="H415" s="44">
        <v>50</v>
      </c>
      <c r="I415" s="39">
        <v>1</v>
      </c>
      <c r="J415" s="45" t="s">
        <v>958</v>
      </c>
      <c r="K415" s="26" t="str">
        <f t="shared" si="18"/>
        <v>221</v>
      </c>
      <c r="L415" s="26" t="str">
        <f t="shared" si="19"/>
        <v>DH57</v>
      </c>
    </row>
    <row r="416" spans="1:12" ht="15.95" customHeight="1" x14ac:dyDescent="0.25">
      <c r="A416" s="40">
        <v>22202</v>
      </c>
      <c r="B416" s="41" t="s">
        <v>674</v>
      </c>
      <c r="C416" s="42" t="s">
        <v>39</v>
      </c>
      <c r="D416" s="43" t="s">
        <v>28</v>
      </c>
      <c r="E416" s="40" t="s">
        <v>16</v>
      </c>
      <c r="F416" s="40" t="s">
        <v>409</v>
      </c>
      <c r="G416" s="39">
        <v>22</v>
      </c>
      <c r="H416" s="44">
        <v>27</v>
      </c>
      <c r="I416" s="39">
        <v>16</v>
      </c>
      <c r="J416" s="45" t="s">
        <v>958</v>
      </c>
      <c r="K416" s="26" t="str">
        <f t="shared" si="18"/>
        <v>222</v>
      </c>
      <c r="L416" s="26" t="str">
        <f t="shared" si="19"/>
        <v>DH57</v>
      </c>
    </row>
    <row r="417" spans="1:12" ht="15.95" customHeight="1" x14ac:dyDescent="0.25">
      <c r="A417" s="40">
        <v>22203</v>
      </c>
      <c r="B417" s="41" t="s">
        <v>673</v>
      </c>
      <c r="C417" s="42" t="s">
        <v>39</v>
      </c>
      <c r="D417" s="43" t="s">
        <v>100</v>
      </c>
      <c r="E417" s="40" t="s">
        <v>33</v>
      </c>
      <c r="F417" s="40" t="s">
        <v>947</v>
      </c>
      <c r="G417" s="39">
        <v>32</v>
      </c>
      <c r="H417" s="44">
        <v>30</v>
      </c>
      <c r="I417" s="39">
        <v>3</v>
      </c>
      <c r="J417" s="45" t="s">
        <v>958</v>
      </c>
      <c r="K417" s="26" t="str">
        <f t="shared" si="18"/>
        <v>222</v>
      </c>
      <c r="L417" s="26" t="str">
        <f t="shared" si="19"/>
        <v>DH57</v>
      </c>
    </row>
    <row r="418" spans="1:12" ht="15.95" customHeight="1" x14ac:dyDescent="0.25">
      <c r="A418" s="40">
        <v>22204</v>
      </c>
      <c r="B418" s="41" t="s">
        <v>677</v>
      </c>
      <c r="C418" s="42" t="s">
        <v>39</v>
      </c>
      <c r="D418" s="43" t="s">
        <v>42</v>
      </c>
      <c r="E418" s="40" t="s">
        <v>33</v>
      </c>
      <c r="F418" s="40" t="s">
        <v>409</v>
      </c>
      <c r="G418" s="25">
        <v>3</v>
      </c>
      <c r="H418" s="44">
        <v>25</v>
      </c>
      <c r="I418" s="39">
        <v>1</v>
      </c>
      <c r="J418" s="45" t="s">
        <v>958</v>
      </c>
      <c r="K418" s="26" t="str">
        <f t="shared" si="18"/>
        <v>222</v>
      </c>
      <c r="L418" s="26" t="str">
        <f t="shared" si="19"/>
        <v>DH57</v>
      </c>
    </row>
    <row r="419" spans="1:12" ht="15.95" customHeight="1" x14ac:dyDescent="0.25">
      <c r="A419" s="40">
        <v>22213</v>
      </c>
      <c r="B419" s="41" t="s">
        <v>676</v>
      </c>
      <c r="C419" s="42" t="s">
        <v>39</v>
      </c>
      <c r="D419" s="43" t="s">
        <v>37</v>
      </c>
      <c r="E419" s="40" t="s">
        <v>33</v>
      </c>
      <c r="F419" s="40" t="s">
        <v>675</v>
      </c>
      <c r="G419" s="39">
        <v>22</v>
      </c>
      <c r="H419" s="44">
        <v>26</v>
      </c>
      <c r="I419" s="39">
        <v>1</v>
      </c>
      <c r="J419" s="45" t="s">
        <v>958</v>
      </c>
      <c r="K419" s="26" t="str">
        <f t="shared" si="18"/>
        <v>222</v>
      </c>
      <c r="L419" s="26" t="str">
        <f t="shared" si="19"/>
        <v>DH57</v>
      </c>
    </row>
    <row r="420" spans="1:12" ht="15.95" customHeight="1" x14ac:dyDescent="0.25">
      <c r="A420" s="40">
        <v>22301</v>
      </c>
      <c r="B420" s="41" t="s">
        <v>682</v>
      </c>
      <c r="C420" s="42" t="s">
        <v>39</v>
      </c>
      <c r="D420" s="43" t="s">
        <v>37</v>
      </c>
      <c r="E420" s="40" t="s">
        <v>33</v>
      </c>
      <c r="F420" s="40" t="s">
        <v>533</v>
      </c>
      <c r="G420" s="39">
        <v>11</v>
      </c>
      <c r="H420" s="44">
        <v>25</v>
      </c>
      <c r="I420" s="39">
        <v>1</v>
      </c>
      <c r="J420" s="45" t="s">
        <v>958</v>
      </c>
      <c r="K420" s="26" t="str">
        <f t="shared" si="18"/>
        <v>223</v>
      </c>
      <c r="L420" s="26" t="str">
        <f t="shared" si="19"/>
        <v>DH57</v>
      </c>
    </row>
    <row r="421" spans="1:12" ht="15.95" customHeight="1" x14ac:dyDescent="0.25">
      <c r="A421" s="40">
        <v>22309</v>
      </c>
      <c r="B421" s="41" t="s">
        <v>681</v>
      </c>
      <c r="C421" s="42" t="s">
        <v>39</v>
      </c>
      <c r="D421" s="43" t="s">
        <v>166</v>
      </c>
      <c r="E421" s="40" t="s">
        <v>33</v>
      </c>
      <c r="F421" s="40" t="s">
        <v>675</v>
      </c>
      <c r="G421" s="39">
        <v>18</v>
      </c>
      <c r="H421" s="44">
        <v>18</v>
      </c>
      <c r="I421" s="39">
        <v>4</v>
      </c>
      <c r="J421" s="45" t="s">
        <v>958</v>
      </c>
      <c r="K421" s="26" t="str">
        <f t="shared" si="18"/>
        <v>223</v>
      </c>
      <c r="L421" s="26" t="str">
        <f t="shared" si="19"/>
        <v>DH57</v>
      </c>
    </row>
    <row r="422" spans="1:12" ht="15.95" customHeight="1" x14ac:dyDescent="0.25">
      <c r="A422" s="40">
        <v>22321</v>
      </c>
      <c r="B422" s="41" t="s">
        <v>679</v>
      </c>
      <c r="C422" s="42" t="s">
        <v>21</v>
      </c>
      <c r="D422" s="43" t="s">
        <v>28</v>
      </c>
      <c r="E422" s="40" t="s">
        <v>16</v>
      </c>
      <c r="F422" s="40" t="s">
        <v>426</v>
      </c>
      <c r="G422" s="39">
        <v>26</v>
      </c>
      <c r="H422" s="46">
        <v>92</v>
      </c>
      <c r="I422" s="39">
        <v>16</v>
      </c>
      <c r="J422" s="47" t="s">
        <v>958</v>
      </c>
      <c r="K422" s="26" t="str">
        <f t="shared" si="18"/>
        <v>223</v>
      </c>
      <c r="L422" s="26" t="str">
        <f t="shared" si="19"/>
        <v>DH57</v>
      </c>
    </row>
    <row r="423" spans="1:12" ht="15.95" customHeight="1" x14ac:dyDescent="0.25">
      <c r="A423" s="40">
        <v>22331</v>
      </c>
      <c r="B423" s="41" t="s">
        <v>680</v>
      </c>
      <c r="C423" s="42" t="s">
        <v>39</v>
      </c>
      <c r="D423" s="43" t="s">
        <v>28</v>
      </c>
      <c r="E423" s="40" t="s">
        <v>16</v>
      </c>
      <c r="F423" s="40" t="s">
        <v>82</v>
      </c>
      <c r="G423" s="25">
        <v>18</v>
      </c>
      <c r="H423" s="44">
        <v>23</v>
      </c>
      <c r="I423" s="39">
        <v>2</v>
      </c>
      <c r="J423" s="45" t="s">
        <v>958</v>
      </c>
      <c r="K423" s="26" t="str">
        <f t="shared" si="18"/>
        <v>223</v>
      </c>
      <c r="L423" s="26" t="str">
        <f t="shared" si="19"/>
        <v>DH57</v>
      </c>
    </row>
    <row r="424" spans="1:12" ht="15.95" customHeight="1" x14ac:dyDescent="0.25">
      <c r="A424" s="40">
        <v>22502</v>
      </c>
      <c r="B424" s="41" t="s">
        <v>684</v>
      </c>
      <c r="C424" s="42" t="s">
        <v>338</v>
      </c>
      <c r="D424" s="43" t="s">
        <v>96</v>
      </c>
      <c r="E424" s="40" t="s">
        <v>16</v>
      </c>
      <c r="F424" s="40" t="s">
        <v>814</v>
      </c>
      <c r="G424" s="39">
        <v>21</v>
      </c>
      <c r="H424" s="44">
        <v>234</v>
      </c>
      <c r="I424" s="39">
        <v>4</v>
      </c>
      <c r="J424" s="45" t="s">
        <v>958</v>
      </c>
      <c r="K424" s="26" t="str">
        <f t="shared" si="18"/>
        <v>225</v>
      </c>
      <c r="L424" s="26" t="str">
        <f t="shared" si="19"/>
        <v>DH57</v>
      </c>
    </row>
    <row r="425" spans="1:12" ht="15.95" customHeight="1" x14ac:dyDescent="0.25">
      <c r="A425" s="40">
        <v>22506</v>
      </c>
      <c r="B425" s="41" t="s">
        <v>683</v>
      </c>
      <c r="C425" s="42" t="s">
        <v>21</v>
      </c>
      <c r="D425" s="43" t="s">
        <v>71</v>
      </c>
      <c r="E425" s="40" t="s">
        <v>33</v>
      </c>
      <c r="F425" s="40" t="s">
        <v>202</v>
      </c>
      <c r="G425" s="39">
        <v>30</v>
      </c>
      <c r="H425" s="44">
        <v>85</v>
      </c>
      <c r="I425" s="39">
        <v>1</v>
      </c>
      <c r="J425" s="45" t="s">
        <v>958</v>
      </c>
      <c r="K425" s="26" t="str">
        <f t="shared" si="18"/>
        <v>225</v>
      </c>
      <c r="L425" s="26" t="str">
        <f t="shared" si="19"/>
        <v>DH57</v>
      </c>
    </row>
    <row r="426" spans="1:12" ht="15.95" customHeight="1" x14ac:dyDescent="0.25">
      <c r="A426" s="40">
        <v>22601</v>
      </c>
      <c r="B426" s="41" t="s">
        <v>690</v>
      </c>
      <c r="C426" s="42" t="s">
        <v>21</v>
      </c>
      <c r="D426" s="43" t="s">
        <v>37</v>
      </c>
      <c r="E426" s="40" t="s">
        <v>33</v>
      </c>
      <c r="F426" s="40" t="s">
        <v>448</v>
      </c>
      <c r="G426" s="39">
        <v>26</v>
      </c>
      <c r="H426" s="44">
        <v>77</v>
      </c>
      <c r="I426" s="39">
        <v>2</v>
      </c>
      <c r="J426" s="45" t="s">
        <v>958</v>
      </c>
      <c r="K426" s="26" t="str">
        <f t="shared" si="18"/>
        <v>226</v>
      </c>
      <c r="L426" s="26" t="str">
        <f t="shared" si="19"/>
        <v>DH57</v>
      </c>
    </row>
    <row r="427" spans="1:12" ht="15.95" customHeight="1" x14ac:dyDescent="0.25">
      <c r="A427" s="40">
        <v>22603</v>
      </c>
      <c r="B427" s="41" t="s">
        <v>689</v>
      </c>
      <c r="C427" s="42" t="s">
        <v>21</v>
      </c>
      <c r="D427" s="43" t="s">
        <v>77</v>
      </c>
      <c r="E427" s="40" t="s">
        <v>33</v>
      </c>
      <c r="F427" s="40" t="s">
        <v>974</v>
      </c>
      <c r="G427" s="25">
        <v>1</v>
      </c>
      <c r="H427" s="44">
        <v>96</v>
      </c>
      <c r="I427" s="39">
        <v>1</v>
      </c>
      <c r="J427" s="45" t="s">
        <v>958</v>
      </c>
      <c r="K427" s="26" t="str">
        <f t="shared" si="18"/>
        <v>226</v>
      </c>
      <c r="L427" s="26" t="str">
        <f t="shared" si="19"/>
        <v>DH57</v>
      </c>
    </row>
    <row r="428" spans="1:12" ht="15.95" customHeight="1" x14ac:dyDescent="0.25">
      <c r="A428" s="40">
        <v>22604</v>
      </c>
      <c r="B428" s="41" t="s">
        <v>687</v>
      </c>
      <c r="C428" s="42" t="s">
        <v>25</v>
      </c>
      <c r="D428" s="43" t="s">
        <v>96</v>
      </c>
      <c r="E428" s="40" t="s">
        <v>33</v>
      </c>
      <c r="F428" s="40" t="s">
        <v>965</v>
      </c>
      <c r="G428" s="25">
        <v>30</v>
      </c>
      <c r="H428" s="44">
        <v>97</v>
      </c>
      <c r="I428" s="39">
        <v>1</v>
      </c>
      <c r="J428" s="45" t="s">
        <v>958</v>
      </c>
      <c r="K428" s="26" t="str">
        <f t="shared" si="18"/>
        <v>226</v>
      </c>
      <c r="L428" s="26" t="str">
        <f t="shared" si="19"/>
        <v>DH57</v>
      </c>
    </row>
    <row r="429" spans="1:12" ht="15.95" customHeight="1" x14ac:dyDescent="0.25">
      <c r="A429" s="40">
        <v>22621</v>
      </c>
      <c r="B429" s="41" t="s">
        <v>691</v>
      </c>
      <c r="C429" s="42" t="s">
        <v>21</v>
      </c>
      <c r="D429" s="43" t="s">
        <v>37</v>
      </c>
      <c r="E429" s="40" t="s">
        <v>16</v>
      </c>
      <c r="F429" s="40" t="s">
        <v>146</v>
      </c>
      <c r="G429" s="25">
        <v>22</v>
      </c>
      <c r="H429" s="44">
        <v>98</v>
      </c>
      <c r="I429" s="39">
        <v>1</v>
      </c>
      <c r="J429" s="45" t="s">
        <v>958</v>
      </c>
      <c r="K429" s="26" t="str">
        <f t="shared" si="18"/>
        <v>226</v>
      </c>
      <c r="L429" s="26" t="str">
        <f t="shared" si="19"/>
        <v>DH57</v>
      </c>
    </row>
    <row r="430" spans="1:12" ht="15.95" customHeight="1" x14ac:dyDescent="0.25">
      <c r="A430" s="40">
        <v>22622</v>
      </c>
      <c r="B430" s="41" t="s">
        <v>92</v>
      </c>
      <c r="C430" s="42" t="s">
        <v>39</v>
      </c>
      <c r="D430" s="43" t="s">
        <v>42</v>
      </c>
      <c r="E430" s="40" t="s">
        <v>16</v>
      </c>
      <c r="F430" s="40" t="s">
        <v>927</v>
      </c>
      <c r="G430" s="39">
        <v>20</v>
      </c>
      <c r="H430" s="44">
        <v>56</v>
      </c>
      <c r="I430" s="39">
        <v>7</v>
      </c>
      <c r="J430" s="45" t="s">
        <v>958</v>
      </c>
      <c r="K430" s="26" t="str">
        <f t="shared" si="18"/>
        <v>226</v>
      </c>
      <c r="L430" s="26" t="str">
        <f t="shared" si="19"/>
        <v>DH57</v>
      </c>
    </row>
    <row r="431" spans="1:12" ht="15.95" customHeight="1" x14ac:dyDescent="0.25">
      <c r="A431" s="40">
        <v>22623</v>
      </c>
      <c r="B431" s="41" t="s">
        <v>688</v>
      </c>
      <c r="C431" s="42" t="s">
        <v>472</v>
      </c>
      <c r="D431" s="43" t="s">
        <v>100</v>
      </c>
      <c r="E431" s="40" t="s">
        <v>33</v>
      </c>
      <c r="F431" s="40" t="s">
        <v>397</v>
      </c>
      <c r="G431" s="39">
        <v>17</v>
      </c>
      <c r="H431" s="44">
        <v>184</v>
      </c>
      <c r="I431" s="39">
        <v>1</v>
      </c>
      <c r="J431" s="45" t="s">
        <v>958</v>
      </c>
      <c r="K431" s="26" t="str">
        <f t="shared" si="18"/>
        <v>226</v>
      </c>
      <c r="L431" s="26" t="str">
        <f t="shared" si="19"/>
        <v>DH57</v>
      </c>
    </row>
    <row r="432" spans="1:12" ht="15.95" customHeight="1" x14ac:dyDescent="0.25">
      <c r="A432" s="40">
        <v>22624</v>
      </c>
      <c r="B432" s="41" t="s">
        <v>685</v>
      </c>
      <c r="C432" s="42" t="s">
        <v>39</v>
      </c>
      <c r="D432" s="43" t="s">
        <v>71</v>
      </c>
      <c r="E432" s="40" t="s">
        <v>33</v>
      </c>
      <c r="F432" s="40" t="s">
        <v>409</v>
      </c>
      <c r="G432" s="39">
        <v>25</v>
      </c>
      <c r="H432" s="44">
        <v>29</v>
      </c>
      <c r="I432" s="39">
        <v>1</v>
      </c>
      <c r="J432" s="45" t="s">
        <v>958</v>
      </c>
      <c r="K432" s="26" t="str">
        <f t="shared" si="18"/>
        <v>226</v>
      </c>
      <c r="L432" s="26" t="str">
        <f t="shared" si="19"/>
        <v>DH57</v>
      </c>
    </row>
    <row r="433" spans="1:12" ht="15.95" customHeight="1" x14ac:dyDescent="0.25">
      <c r="A433" s="40">
        <v>22701</v>
      </c>
      <c r="B433" s="41" t="s">
        <v>693</v>
      </c>
      <c r="C433" s="42" t="s">
        <v>39</v>
      </c>
      <c r="D433" s="43" t="s">
        <v>71</v>
      </c>
      <c r="E433" s="40" t="s">
        <v>33</v>
      </c>
      <c r="F433" s="40" t="s">
        <v>429</v>
      </c>
      <c r="G433" s="39">
        <v>27</v>
      </c>
      <c r="H433" s="44">
        <v>42</v>
      </c>
      <c r="I433" s="39">
        <v>1</v>
      </c>
      <c r="J433" s="45" t="s">
        <v>958</v>
      </c>
      <c r="K433" s="26" t="str">
        <f t="shared" si="18"/>
        <v>227</v>
      </c>
      <c r="L433" s="26" t="str">
        <f t="shared" si="19"/>
        <v>DH57</v>
      </c>
    </row>
    <row r="434" spans="1:12" ht="15.95" customHeight="1" x14ac:dyDescent="0.25">
      <c r="A434" s="40">
        <v>23101</v>
      </c>
      <c r="B434" s="41" t="s">
        <v>696</v>
      </c>
      <c r="C434" s="42" t="s">
        <v>21</v>
      </c>
      <c r="D434" s="43" t="s">
        <v>77</v>
      </c>
      <c r="E434" s="40" t="s">
        <v>33</v>
      </c>
      <c r="F434" s="40" t="s">
        <v>603</v>
      </c>
      <c r="G434" s="25">
        <v>2</v>
      </c>
      <c r="H434" s="44">
        <v>48</v>
      </c>
      <c r="I434" s="39">
        <v>3</v>
      </c>
      <c r="J434" s="45" t="s">
        <v>958</v>
      </c>
      <c r="K434" s="26" t="str">
        <f t="shared" si="18"/>
        <v>231</v>
      </c>
      <c r="L434" s="26" t="str">
        <f t="shared" si="19"/>
        <v>DH57</v>
      </c>
    </row>
    <row r="435" spans="1:12" ht="15.95" customHeight="1" x14ac:dyDescent="0.25">
      <c r="A435" s="40">
        <v>23127</v>
      </c>
      <c r="B435" s="41" t="s">
        <v>95</v>
      </c>
      <c r="C435" s="42" t="s">
        <v>39</v>
      </c>
      <c r="D435" s="43" t="s">
        <v>42</v>
      </c>
      <c r="E435" s="40" t="s">
        <v>33</v>
      </c>
      <c r="F435" s="40" t="s">
        <v>975</v>
      </c>
      <c r="G435" s="25">
        <v>6</v>
      </c>
      <c r="H435" s="44">
        <v>65</v>
      </c>
      <c r="I435" s="39">
        <v>2</v>
      </c>
      <c r="J435" s="45" t="s">
        <v>958</v>
      </c>
      <c r="K435" s="26" t="str">
        <f t="shared" si="18"/>
        <v>231</v>
      </c>
      <c r="L435" s="26" t="str">
        <f t="shared" si="19"/>
        <v>DH57</v>
      </c>
    </row>
    <row r="436" spans="1:12" ht="15.95" customHeight="1" x14ac:dyDescent="0.25">
      <c r="A436" s="40">
        <v>23130</v>
      </c>
      <c r="B436" s="41" t="s">
        <v>695</v>
      </c>
      <c r="C436" s="42" t="s">
        <v>39</v>
      </c>
      <c r="D436" s="43" t="s">
        <v>96</v>
      </c>
      <c r="E436" s="40" t="s">
        <v>16</v>
      </c>
      <c r="F436" s="40" t="s">
        <v>480</v>
      </c>
      <c r="G436" s="39">
        <v>26</v>
      </c>
      <c r="H436" s="44">
        <v>17</v>
      </c>
      <c r="I436" s="39">
        <v>1</v>
      </c>
      <c r="J436" s="45" t="s">
        <v>958</v>
      </c>
      <c r="K436" s="26" t="str">
        <f t="shared" si="18"/>
        <v>231</v>
      </c>
      <c r="L436" s="26" t="str">
        <f t="shared" si="19"/>
        <v>DH57</v>
      </c>
    </row>
    <row r="437" spans="1:12" ht="15.95" customHeight="1" x14ac:dyDescent="0.25">
      <c r="A437" s="40">
        <v>23135</v>
      </c>
      <c r="B437" s="41" t="s">
        <v>697</v>
      </c>
      <c r="C437" s="42" t="s">
        <v>39</v>
      </c>
      <c r="D437" s="43" t="s">
        <v>32</v>
      </c>
      <c r="E437" s="40" t="s">
        <v>16</v>
      </c>
      <c r="F437" s="40" t="s">
        <v>678</v>
      </c>
      <c r="G437" s="39">
        <v>9</v>
      </c>
      <c r="H437" s="44">
        <v>26</v>
      </c>
      <c r="I437" s="39">
        <v>2</v>
      </c>
      <c r="J437" s="45" t="s">
        <v>958</v>
      </c>
      <c r="K437" s="26" t="str">
        <f t="shared" si="18"/>
        <v>231</v>
      </c>
      <c r="L437" s="26" t="str">
        <f t="shared" si="19"/>
        <v>DH57</v>
      </c>
    </row>
    <row r="438" spans="1:12" ht="15.95" customHeight="1" x14ac:dyDescent="0.25">
      <c r="A438" s="40">
        <v>23201</v>
      </c>
      <c r="B438" s="41" t="s">
        <v>698</v>
      </c>
      <c r="C438" s="42" t="s">
        <v>21</v>
      </c>
      <c r="D438" s="43" t="s">
        <v>100</v>
      </c>
      <c r="E438" s="40" t="s">
        <v>33</v>
      </c>
      <c r="F438" s="40" t="s">
        <v>603</v>
      </c>
      <c r="G438" s="25">
        <v>25</v>
      </c>
      <c r="H438" s="44">
        <v>44</v>
      </c>
      <c r="I438" s="39">
        <v>2</v>
      </c>
      <c r="J438" s="45" t="s">
        <v>958</v>
      </c>
      <c r="K438" s="26" t="str">
        <f t="shared" si="18"/>
        <v>232</v>
      </c>
      <c r="L438" s="26" t="str">
        <f t="shared" si="19"/>
        <v>DH57</v>
      </c>
    </row>
    <row r="439" spans="1:12" ht="15.95" customHeight="1" x14ac:dyDescent="0.25">
      <c r="A439" s="40">
        <v>23307</v>
      </c>
      <c r="B439" s="41" t="s">
        <v>700</v>
      </c>
      <c r="C439" s="42" t="s">
        <v>21</v>
      </c>
      <c r="D439" s="43" t="s">
        <v>166</v>
      </c>
      <c r="E439" s="40" t="s">
        <v>33</v>
      </c>
      <c r="F439" s="40" t="s">
        <v>448</v>
      </c>
      <c r="G439" s="39">
        <v>10</v>
      </c>
      <c r="H439" s="44">
        <v>68</v>
      </c>
      <c r="I439" s="39">
        <v>1</v>
      </c>
      <c r="J439" s="45" t="s">
        <v>958</v>
      </c>
      <c r="K439" s="26" t="str">
        <f t="shared" si="18"/>
        <v>233</v>
      </c>
      <c r="L439" s="26" t="str">
        <f t="shared" si="19"/>
        <v>DH57</v>
      </c>
    </row>
    <row r="440" spans="1:12" ht="15.95" customHeight="1" x14ac:dyDescent="0.25">
      <c r="A440" s="40">
        <v>23312</v>
      </c>
      <c r="B440" s="41" t="s">
        <v>702</v>
      </c>
      <c r="C440" s="42" t="s">
        <v>39</v>
      </c>
      <c r="D440" s="43" t="s">
        <v>37</v>
      </c>
      <c r="E440" s="40" t="s">
        <v>33</v>
      </c>
      <c r="F440" s="40" t="s">
        <v>419</v>
      </c>
      <c r="G440" s="39">
        <v>22</v>
      </c>
      <c r="H440" s="46">
        <v>27</v>
      </c>
      <c r="I440" s="39">
        <v>1</v>
      </c>
      <c r="J440" s="45" t="s">
        <v>958</v>
      </c>
      <c r="K440" s="26" t="str">
        <f t="shared" si="18"/>
        <v>233</v>
      </c>
      <c r="L440" s="26" t="str">
        <f t="shared" si="19"/>
        <v>DH57</v>
      </c>
    </row>
    <row r="441" spans="1:12" ht="15.95" customHeight="1" x14ac:dyDescent="0.25">
      <c r="A441" s="40">
        <v>23315</v>
      </c>
      <c r="B441" s="41" t="s">
        <v>703</v>
      </c>
      <c r="C441" s="42" t="s">
        <v>39</v>
      </c>
      <c r="D441" s="43" t="s">
        <v>37</v>
      </c>
      <c r="E441" s="40" t="s">
        <v>33</v>
      </c>
      <c r="F441" s="40" t="s">
        <v>416</v>
      </c>
      <c r="G441" s="39">
        <v>25</v>
      </c>
      <c r="H441" s="44">
        <v>17</v>
      </c>
      <c r="I441" s="39">
        <v>18</v>
      </c>
      <c r="J441" s="45" t="s">
        <v>958</v>
      </c>
      <c r="K441" s="26" t="str">
        <f t="shared" si="18"/>
        <v>233</v>
      </c>
      <c r="L441" s="26" t="str">
        <f t="shared" si="19"/>
        <v>DH57</v>
      </c>
    </row>
    <row r="442" spans="1:12" ht="15.95" customHeight="1" x14ac:dyDescent="0.25">
      <c r="A442" s="40">
        <v>25214</v>
      </c>
      <c r="B442" s="41" t="s">
        <v>705</v>
      </c>
      <c r="C442" s="42" t="s">
        <v>39</v>
      </c>
      <c r="D442" s="43" t="s">
        <v>42</v>
      </c>
      <c r="E442" s="40" t="s">
        <v>33</v>
      </c>
      <c r="F442" s="40" t="s">
        <v>976</v>
      </c>
      <c r="G442" s="39">
        <v>13</v>
      </c>
      <c r="H442" s="44">
        <v>29</v>
      </c>
      <c r="I442" s="39">
        <v>1</v>
      </c>
      <c r="J442" s="45" t="s">
        <v>958</v>
      </c>
      <c r="K442" s="26" t="str">
        <f t="shared" si="18"/>
        <v>252</v>
      </c>
      <c r="L442" s="26" t="str">
        <f t="shared" si="19"/>
        <v>DH57</v>
      </c>
    </row>
    <row r="443" spans="1:12" ht="15.95" customHeight="1" x14ac:dyDescent="0.25">
      <c r="A443" s="40">
        <v>25234</v>
      </c>
      <c r="B443" s="41" t="s">
        <v>706</v>
      </c>
      <c r="C443" s="42" t="s">
        <v>21</v>
      </c>
      <c r="D443" s="43" t="s">
        <v>42</v>
      </c>
      <c r="E443" s="40" t="s">
        <v>16</v>
      </c>
      <c r="F443" s="40" t="s">
        <v>977</v>
      </c>
      <c r="G443" s="39">
        <v>26</v>
      </c>
      <c r="H443" s="44">
        <v>63</v>
      </c>
      <c r="I443" s="39">
        <v>1</v>
      </c>
      <c r="J443" s="45" t="s">
        <v>958</v>
      </c>
      <c r="K443" s="26" t="str">
        <f t="shared" si="18"/>
        <v>252</v>
      </c>
      <c r="L443" s="26" t="str">
        <f t="shared" si="19"/>
        <v>DH57</v>
      </c>
    </row>
    <row r="444" spans="1:12" ht="15.95" customHeight="1" x14ac:dyDescent="0.25">
      <c r="A444" s="40">
        <v>25252</v>
      </c>
      <c r="B444" s="41" t="s">
        <v>704</v>
      </c>
      <c r="C444" s="42" t="s">
        <v>21</v>
      </c>
      <c r="D444" s="43" t="s">
        <v>579</v>
      </c>
      <c r="E444" s="40" t="s">
        <v>33</v>
      </c>
      <c r="F444" s="40" t="s">
        <v>944</v>
      </c>
      <c r="G444" s="39">
        <v>26</v>
      </c>
      <c r="H444" s="44">
        <v>40</v>
      </c>
      <c r="I444" s="39">
        <v>1</v>
      </c>
      <c r="J444" s="45" t="s">
        <v>958</v>
      </c>
      <c r="K444" s="26" t="str">
        <f t="shared" ref="K444:K488" si="20">LEFT(A444,3)</f>
        <v>252</v>
      </c>
      <c r="L444" s="26" t="str">
        <f t="shared" si="19"/>
        <v>DH57</v>
      </c>
    </row>
    <row r="445" spans="1:12" ht="15.95" customHeight="1" x14ac:dyDescent="0.25">
      <c r="A445" s="40">
        <v>25304</v>
      </c>
      <c r="B445" s="41" t="s">
        <v>710</v>
      </c>
      <c r="C445" s="42" t="s">
        <v>240</v>
      </c>
      <c r="D445" s="43" t="s">
        <v>37</v>
      </c>
      <c r="E445" s="40" t="s">
        <v>33</v>
      </c>
      <c r="F445" s="40" t="s">
        <v>977</v>
      </c>
      <c r="G445" s="25">
        <v>11</v>
      </c>
      <c r="H445" s="44">
        <v>92</v>
      </c>
      <c r="I445" s="50"/>
      <c r="J445" s="45" t="s">
        <v>958</v>
      </c>
      <c r="K445" s="26" t="str">
        <f t="shared" si="20"/>
        <v>253</v>
      </c>
      <c r="L445" s="26" t="str">
        <f t="shared" si="19"/>
        <v>DH57</v>
      </c>
    </row>
    <row r="446" spans="1:12" ht="15.95" customHeight="1" x14ac:dyDescent="0.25">
      <c r="A446" s="40">
        <v>25305</v>
      </c>
      <c r="B446" s="41" t="s">
        <v>708</v>
      </c>
      <c r="C446" s="42" t="s">
        <v>240</v>
      </c>
      <c r="D446" s="43" t="s">
        <v>100</v>
      </c>
      <c r="E446" s="40" t="s">
        <v>33</v>
      </c>
      <c r="F446" s="40" t="s">
        <v>977</v>
      </c>
      <c r="G446" s="39">
        <v>18</v>
      </c>
      <c r="H446" s="44">
        <v>87</v>
      </c>
      <c r="I446" s="39">
        <v>3</v>
      </c>
      <c r="J446" s="45" t="s">
        <v>958</v>
      </c>
      <c r="K446" s="26" t="str">
        <f t="shared" si="20"/>
        <v>253</v>
      </c>
      <c r="L446" s="26" t="str">
        <f t="shared" si="19"/>
        <v>DH57</v>
      </c>
    </row>
    <row r="447" spans="1:12" ht="15.95" customHeight="1" x14ac:dyDescent="0.25">
      <c r="A447" s="40">
        <v>25306</v>
      </c>
      <c r="B447" s="41" t="s">
        <v>707</v>
      </c>
      <c r="C447" s="42" t="s">
        <v>168</v>
      </c>
      <c r="D447" s="43" t="s">
        <v>71</v>
      </c>
      <c r="E447" s="40" t="s">
        <v>33</v>
      </c>
      <c r="F447" s="40" t="s">
        <v>686</v>
      </c>
      <c r="G447" s="39">
        <v>23</v>
      </c>
      <c r="H447" s="44">
        <v>33</v>
      </c>
      <c r="I447" s="39">
        <v>2</v>
      </c>
      <c r="J447" s="45" t="s">
        <v>958</v>
      </c>
      <c r="K447" s="26" t="str">
        <f t="shared" si="20"/>
        <v>253</v>
      </c>
      <c r="L447" s="26" t="str">
        <f t="shared" si="19"/>
        <v>DH57</v>
      </c>
    </row>
    <row r="448" spans="1:12" ht="15.95" customHeight="1" x14ac:dyDescent="0.25">
      <c r="A448" s="40">
        <v>25320</v>
      </c>
      <c r="B448" s="41" t="s">
        <v>709</v>
      </c>
      <c r="C448" s="42" t="s">
        <v>21</v>
      </c>
      <c r="D448" s="43" t="s">
        <v>77</v>
      </c>
      <c r="E448" s="40" t="s">
        <v>33</v>
      </c>
      <c r="F448" s="40" t="s">
        <v>944</v>
      </c>
      <c r="G448" s="39">
        <v>29</v>
      </c>
      <c r="H448" s="44">
        <v>59</v>
      </c>
      <c r="I448" s="39">
        <v>1</v>
      </c>
      <c r="J448" s="45" t="s">
        <v>958</v>
      </c>
      <c r="K448" s="26" t="str">
        <f t="shared" si="20"/>
        <v>253</v>
      </c>
      <c r="L448" s="26" t="str">
        <f t="shared" si="19"/>
        <v>DH57</v>
      </c>
    </row>
    <row r="449" spans="1:12" ht="15.95" customHeight="1" x14ac:dyDescent="0.25">
      <c r="A449" s="40">
        <v>25401</v>
      </c>
      <c r="B449" s="41" t="s">
        <v>726</v>
      </c>
      <c r="C449" s="42" t="s">
        <v>240</v>
      </c>
      <c r="D449" s="43" t="s">
        <v>37</v>
      </c>
      <c r="E449" s="40" t="s">
        <v>33</v>
      </c>
      <c r="F449" s="40" t="s">
        <v>323</v>
      </c>
      <c r="G449" s="39">
        <v>30</v>
      </c>
      <c r="H449" s="44">
        <v>83</v>
      </c>
      <c r="I449" s="39">
        <v>1</v>
      </c>
      <c r="J449" s="45" t="s">
        <v>958</v>
      </c>
      <c r="K449" s="26" t="str">
        <f t="shared" si="20"/>
        <v>254</v>
      </c>
      <c r="L449" s="26" t="str">
        <f t="shared" si="19"/>
        <v>DH57</v>
      </c>
    </row>
    <row r="450" spans="1:12" ht="15.95" customHeight="1" x14ac:dyDescent="0.25">
      <c r="A450" s="40">
        <v>25401</v>
      </c>
      <c r="B450" s="41" t="s">
        <v>726</v>
      </c>
      <c r="C450" s="42" t="s">
        <v>727</v>
      </c>
      <c r="D450" s="43" t="s">
        <v>37</v>
      </c>
      <c r="E450" s="40" t="s">
        <v>16</v>
      </c>
      <c r="F450" s="40" t="s">
        <v>615</v>
      </c>
      <c r="G450" s="39">
        <v>19</v>
      </c>
      <c r="H450" s="46">
        <v>82</v>
      </c>
      <c r="I450" s="39">
        <v>1</v>
      </c>
      <c r="J450" s="47" t="s">
        <v>958</v>
      </c>
      <c r="K450" s="26" t="str">
        <f t="shared" si="20"/>
        <v>254</v>
      </c>
      <c r="L450" s="26" t="str">
        <f t="shared" si="19"/>
        <v>DH57</v>
      </c>
    </row>
    <row r="451" spans="1:12" ht="15.95" customHeight="1" x14ac:dyDescent="0.25">
      <c r="A451" s="40">
        <v>25403</v>
      </c>
      <c r="B451" s="41" t="s">
        <v>715</v>
      </c>
      <c r="C451" s="42" t="s">
        <v>716</v>
      </c>
      <c r="D451" s="43" t="s">
        <v>45</v>
      </c>
      <c r="E451" s="40" t="s">
        <v>33</v>
      </c>
      <c r="F451" s="40" t="s">
        <v>213</v>
      </c>
      <c r="G451" s="39">
        <v>17</v>
      </c>
      <c r="H451" s="44">
        <v>105</v>
      </c>
      <c r="I451" s="39">
        <v>1</v>
      </c>
      <c r="J451" s="45" t="s">
        <v>958</v>
      </c>
      <c r="K451" s="26" t="str">
        <f t="shared" si="20"/>
        <v>254</v>
      </c>
      <c r="L451" s="26" t="str">
        <f t="shared" si="19"/>
        <v>DH57</v>
      </c>
    </row>
    <row r="452" spans="1:12" ht="15.95" customHeight="1" x14ac:dyDescent="0.25">
      <c r="A452" s="40">
        <v>25403</v>
      </c>
      <c r="B452" s="41" t="s">
        <v>715</v>
      </c>
      <c r="C452" s="42" t="s">
        <v>717</v>
      </c>
      <c r="D452" s="43" t="s">
        <v>45</v>
      </c>
      <c r="E452" s="40" t="s">
        <v>16</v>
      </c>
      <c r="F452" s="40" t="s">
        <v>718</v>
      </c>
      <c r="G452" s="39">
        <v>29</v>
      </c>
      <c r="H452" s="44">
        <v>69</v>
      </c>
      <c r="I452" s="39">
        <v>3</v>
      </c>
      <c r="J452" s="45" t="s">
        <v>958</v>
      </c>
      <c r="K452" s="26" t="str">
        <f t="shared" si="20"/>
        <v>254</v>
      </c>
      <c r="L452" s="26" t="str">
        <f t="shared" si="19"/>
        <v>DH57</v>
      </c>
    </row>
    <row r="453" spans="1:12" ht="15.95" customHeight="1" x14ac:dyDescent="0.25">
      <c r="A453" s="40">
        <v>25403</v>
      </c>
      <c r="B453" s="41" t="s">
        <v>715</v>
      </c>
      <c r="C453" s="42" t="s">
        <v>60</v>
      </c>
      <c r="D453" s="43" t="s">
        <v>96</v>
      </c>
      <c r="E453" s="40" t="s">
        <v>33</v>
      </c>
      <c r="F453" s="40" t="s">
        <v>426</v>
      </c>
      <c r="G453" s="25">
        <v>23</v>
      </c>
      <c r="H453" s="44">
        <v>71</v>
      </c>
      <c r="I453" s="39">
        <v>3</v>
      </c>
      <c r="J453" s="45" t="s">
        <v>958</v>
      </c>
      <c r="K453" s="26" t="str">
        <f t="shared" si="20"/>
        <v>254</v>
      </c>
      <c r="L453" s="26" t="str">
        <f t="shared" si="19"/>
        <v>DH57</v>
      </c>
    </row>
    <row r="454" spans="1:12" ht="15.95" customHeight="1" x14ac:dyDescent="0.25">
      <c r="A454" s="40">
        <v>25403</v>
      </c>
      <c r="B454" s="41" t="s">
        <v>715</v>
      </c>
      <c r="C454" s="42" t="s">
        <v>63</v>
      </c>
      <c r="D454" s="43" t="s">
        <v>96</v>
      </c>
      <c r="E454" s="40" t="s">
        <v>16</v>
      </c>
      <c r="F454" s="40" t="s">
        <v>498</v>
      </c>
      <c r="G454" s="39">
        <v>27</v>
      </c>
      <c r="H454" s="44">
        <v>71</v>
      </c>
      <c r="I454" s="39">
        <v>2</v>
      </c>
      <c r="J454" s="45" t="s">
        <v>958</v>
      </c>
      <c r="K454" s="26" t="str">
        <f t="shared" si="20"/>
        <v>254</v>
      </c>
      <c r="L454" s="26" t="str">
        <f t="shared" si="19"/>
        <v>DH57</v>
      </c>
    </row>
    <row r="455" spans="1:12" ht="15.95" customHeight="1" x14ac:dyDescent="0.25">
      <c r="A455" s="40">
        <v>25403</v>
      </c>
      <c r="B455" s="41" t="s">
        <v>715</v>
      </c>
      <c r="C455" s="42" t="s">
        <v>719</v>
      </c>
      <c r="D455" s="43" t="s">
        <v>19</v>
      </c>
      <c r="E455" s="40" t="s">
        <v>33</v>
      </c>
      <c r="F455" s="40" t="s">
        <v>407</v>
      </c>
      <c r="G455" s="39">
        <v>10</v>
      </c>
      <c r="H455" s="44">
        <v>103</v>
      </c>
      <c r="I455" s="39">
        <v>1</v>
      </c>
      <c r="J455" s="45" t="s">
        <v>958</v>
      </c>
      <c r="K455" s="26" t="str">
        <f t="shared" si="20"/>
        <v>254</v>
      </c>
      <c r="L455" s="26" t="str">
        <f t="shared" si="19"/>
        <v>DH57</v>
      </c>
    </row>
    <row r="456" spans="1:12" ht="15.95" customHeight="1" x14ac:dyDescent="0.25">
      <c r="A456" s="40">
        <v>25403</v>
      </c>
      <c r="B456" s="41" t="s">
        <v>715</v>
      </c>
      <c r="C456" s="42" t="s">
        <v>186</v>
      </c>
      <c r="D456" s="43" t="s">
        <v>19</v>
      </c>
      <c r="E456" s="40" t="s">
        <v>16</v>
      </c>
      <c r="F456" s="40" t="s">
        <v>718</v>
      </c>
      <c r="G456" s="25">
        <v>14</v>
      </c>
      <c r="H456" s="44">
        <v>73</v>
      </c>
      <c r="I456" s="39">
        <v>1</v>
      </c>
      <c r="J456" s="45" t="s">
        <v>958</v>
      </c>
      <c r="K456" s="26" t="str">
        <f t="shared" si="20"/>
        <v>254</v>
      </c>
      <c r="L456" s="26" t="str">
        <f t="shared" ref="L456:L519" si="21">RIGHT(J456,2)&amp;LEFT(J456,2)</f>
        <v>DH57</v>
      </c>
    </row>
    <row r="457" spans="1:12" ht="15.95" customHeight="1" x14ac:dyDescent="0.25">
      <c r="A457" s="40">
        <v>25403</v>
      </c>
      <c r="B457" s="41" t="s">
        <v>715</v>
      </c>
      <c r="C457" s="42" t="s">
        <v>722</v>
      </c>
      <c r="D457" s="43" t="s">
        <v>24</v>
      </c>
      <c r="E457" s="40" t="s">
        <v>16</v>
      </c>
      <c r="F457" s="40" t="s">
        <v>711</v>
      </c>
      <c r="G457" s="39">
        <v>21</v>
      </c>
      <c r="H457" s="44">
        <v>103</v>
      </c>
      <c r="I457" s="39">
        <v>1</v>
      </c>
      <c r="J457" s="45" t="s">
        <v>958</v>
      </c>
      <c r="K457" s="26" t="str">
        <f t="shared" si="20"/>
        <v>254</v>
      </c>
      <c r="L457" s="26" t="str">
        <f t="shared" si="21"/>
        <v>DH57</v>
      </c>
    </row>
    <row r="458" spans="1:12" ht="15.95" customHeight="1" x14ac:dyDescent="0.25">
      <c r="A458" s="40">
        <v>25405</v>
      </c>
      <c r="B458" s="41" t="s">
        <v>725</v>
      </c>
      <c r="C458" s="42" t="s">
        <v>39</v>
      </c>
      <c r="D458" s="43" t="s">
        <v>28</v>
      </c>
      <c r="E458" s="40" t="s">
        <v>16</v>
      </c>
      <c r="F458" s="40" t="s">
        <v>718</v>
      </c>
      <c r="G458" s="39">
        <v>7</v>
      </c>
      <c r="H458" s="44">
        <v>46</v>
      </c>
      <c r="I458" s="39">
        <v>2</v>
      </c>
      <c r="J458" s="45" t="s">
        <v>958</v>
      </c>
      <c r="K458" s="26" t="str">
        <f t="shared" si="20"/>
        <v>254</v>
      </c>
      <c r="L458" s="26" t="str">
        <f t="shared" si="21"/>
        <v>DH57</v>
      </c>
    </row>
    <row r="459" spans="1:12" ht="15.95" customHeight="1" x14ac:dyDescent="0.25">
      <c r="A459" s="40">
        <v>25406</v>
      </c>
      <c r="B459" s="41" t="s">
        <v>714</v>
      </c>
      <c r="C459" s="42" t="s">
        <v>21</v>
      </c>
      <c r="D459" s="43" t="s">
        <v>15</v>
      </c>
      <c r="E459" s="40" t="s">
        <v>16</v>
      </c>
      <c r="F459" s="40" t="s">
        <v>474</v>
      </c>
      <c r="G459" s="39">
        <v>12</v>
      </c>
      <c r="H459" s="44">
        <v>68</v>
      </c>
      <c r="I459" s="39">
        <v>1</v>
      </c>
      <c r="J459" s="45" t="s">
        <v>958</v>
      </c>
      <c r="K459" s="26" t="str">
        <f t="shared" si="20"/>
        <v>254</v>
      </c>
      <c r="L459" s="26" t="str">
        <f t="shared" si="21"/>
        <v>DH57</v>
      </c>
    </row>
    <row r="460" spans="1:12" ht="15.95" customHeight="1" x14ac:dyDescent="0.25">
      <c r="A460" s="40">
        <v>25407</v>
      </c>
      <c r="B460" s="41" t="s">
        <v>728</v>
      </c>
      <c r="C460" s="42" t="s">
        <v>39</v>
      </c>
      <c r="D460" s="43" t="s">
        <v>42</v>
      </c>
      <c r="E460" s="40" t="s">
        <v>33</v>
      </c>
      <c r="F460" s="40" t="s">
        <v>978</v>
      </c>
      <c r="G460" s="39">
        <v>20</v>
      </c>
      <c r="H460" s="44">
        <v>25</v>
      </c>
      <c r="I460" s="39">
        <v>2</v>
      </c>
      <c r="J460" s="45" t="s">
        <v>958</v>
      </c>
      <c r="K460" s="26" t="str">
        <f t="shared" si="20"/>
        <v>254</v>
      </c>
      <c r="L460" s="26" t="str">
        <f t="shared" si="21"/>
        <v>DH57</v>
      </c>
    </row>
    <row r="461" spans="1:12" ht="15.95" customHeight="1" x14ac:dyDescent="0.25">
      <c r="A461" s="40">
        <v>25408</v>
      </c>
      <c r="B461" s="41" t="s">
        <v>720</v>
      </c>
      <c r="C461" s="42" t="s">
        <v>721</v>
      </c>
      <c r="D461" s="43" t="s">
        <v>100</v>
      </c>
      <c r="E461" s="40" t="s">
        <v>33</v>
      </c>
      <c r="F461" s="40" t="s">
        <v>979</v>
      </c>
      <c r="G461" s="39">
        <v>29</v>
      </c>
      <c r="H461" s="39">
        <v>91</v>
      </c>
      <c r="J461" s="26" t="s">
        <v>958</v>
      </c>
      <c r="K461" s="26" t="str">
        <f t="shared" si="20"/>
        <v>254</v>
      </c>
      <c r="L461" s="26" t="str">
        <f t="shared" si="21"/>
        <v>DH57</v>
      </c>
    </row>
    <row r="462" spans="1:12" ht="15.95" customHeight="1" x14ac:dyDescent="0.25">
      <c r="A462" s="40">
        <v>25408</v>
      </c>
      <c r="B462" s="41" t="s">
        <v>720</v>
      </c>
      <c r="C462" s="42" t="s">
        <v>56</v>
      </c>
      <c r="D462" s="43" t="s">
        <v>100</v>
      </c>
      <c r="E462" s="40" t="s">
        <v>16</v>
      </c>
      <c r="F462" s="40" t="s">
        <v>345</v>
      </c>
      <c r="G462" s="39">
        <v>9</v>
      </c>
      <c r="H462" s="46">
        <v>67</v>
      </c>
      <c r="I462" s="39">
        <v>1</v>
      </c>
      <c r="J462" s="47" t="s">
        <v>958</v>
      </c>
      <c r="K462" s="26" t="str">
        <f t="shared" si="20"/>
        <v>254</v>
      </c>
      <c r="L462" s="26" t="str">
        <f t="shared" si="21"/>
        <v>DH57</v>
      </c>
    </row>
    <row r="463" spans="1:12" ht="15.95" customHeight="1" x14ac:dyDescent="0.25">
      <c r="A463" s="40">
        <v>25408</v>
      </c>
      <c r="B463" s="41" t="s">
        <v>720</v>
      </c>
      <c r="C463" s="42" t="s">
        <v>60</v>
      </c>
      <c r="D463" s="43" t="s">
        <v>24</v>
      </c>
      <c r="E463" s="40" t="s">
        <v>33</v>
      </c>
      <c r="F463" s="40" t="s">
        <v>946</v>
      </c>
      <c r="G463" s="25">
        <v>13</v>
      </c>
      <c r="H463" s="44">
        <v>69</v>
      </c>
      <c r="I463" s="39">
        <v>1</v>
      </c>
      <c r="J463" s="45" t="s">
        <v>958</v>
      </c>
      <c r="K463" s="26" t="str">
        <f t="shared" si="20"/>
        <v>254</v>
      </c>
      <c r="L463" s="26" t="str">
        <f t="shared" si="21"/>
        <v>DH57</v>
      </c>
    </row>
    <row r="464" spans="1:12" ht="15.95" customHeight="1" x14ac:dyDescent="0.25">
      <c r="A464" s="40">
        <v>25409</v>
      </c>
      <c r="B464" s="41" t="s">
        <v>723</v>
      </c>
      <c r="C464" s="42" t="s">
        <v>108</v>
      </c>
      <c r="D464" s="43" t="s">
        <v>77</v>
      </c>
      <c r="E464" s="40" t="s">
        <v>33</v>
      </c>
      <c r="F464" s="40" t="s">
        <v>500</v>
      </c>
      <c r="G464" s="25">
        <v>13</v>
      </c>
      <c r="H464" s="44">
        <v>53</v>
      </c>
      <c r="I464" s="39">
        <v>4</v>
      </c>
      <c r="J464" s="45" t="s">
        <v>958</v>
      </c>
      <c r="K464" s="26" t="str">
        <f t="shared" si="20"/>
        <v>254</v>
      </c>
      <c r="L464" s="26" t="str">
        <f t="shared" si="21"/>
        <v>DH57</v>
      </c>
    </row>
    <row r="465" spans="1:14" ht="15.95" customHeight="1" x14ac:dyDescent="0.25">
      <c r="A465" s="40">
        <v>25410</v>
      </c>
      <c r="B465" s="41" t="s">
        <v>712</v>
      </c>
      <c r="C465" s="42" t="s">
        <v>39</v>
      </c>
      <c r="D465" s="43" t="s">
        <v>15</v>
      </c>
      <c r="E465" s="40" t="s">
        <v>33</v>
      </c>
      <c r="F465" s="40" t="s">
        <v>949</v>
      </c>
      <c r="G465" s="25">
        <v>9</v>
      </c>
      <c r="H465" s="44">
        <v>11</v>
      </c>
      <c r="I465" s="39">
        <v>2</v>
      </c>
      <c r="J465" s="45" t="s">
        <v>958</v>
      </c>
      <c r="K465" s="26" t="str">
        <f t="shared" si="20"/>
        <v>254</v>
      </c>
      <c r="L465" s="26" t="str">
        <f t="shared" si="21"/>
        <v>DH57</v>
      </c>
    </row>
    <row r="466" spans="1:14" ht="15.95" customHeight="1" x14ac:dyDescent="0.25">
      <c r="A466" s="40">
        <v>26106</v>
      </c>
      <c r="B466" s="41" t="s">
        <v>729</v>
      </c>
      <c r="C466" s="42" t="s">
        <v>21</v>
      </c>
      <c r="D466" s="43" t="s">
        <v>96</v>
      </c>
      <c r="E466" s="40" t="s">
        <v>33</v>
      </c>
      <c r="F466" s="40" t="s">
        <v>340</v>
      </c>
      <c r="G466" s="39">
        <v>25</v>
      </c>
      <c r="H466" s="44">
        <v>75</v>
      </c>
      <c r="I466" s="39">
        <v>1</v>
      </c>
      <c r="J466" s="45" t="s">
        <v>958</v>
      </c>
      <c r="K466" s="26" t="str">
        <f t="shared" si="20"/>
        <v>261</v>
      </c>
      <c r="L466" s="26" t="str">
        <f t="shared" si="21"/>
        <v>DH57</v>
      </c>
    </row>
    <row r="467" spans="1:14" ht="15.95" customHeight="1" x14ac:dyDescent="0.25">
      <c r="A467" s="40">
        <v>26107</v>
      </c>
      <c r="B467" s="41" t="s">
        <v>735</v>
      </c>
      <c r="C467" s="42" t="s">
        <v>21</v>
      </c>
      <c r="D467" s="43" t="s">
        <v>37</v>
      </c>
      <c r="E467" s="40" t="s">
        <v>33</v>
      </c>
      <c r="F467" s="40" t="s">
        <v>980</v>
      </c>
      <c r="G467" s="39">
        <v>14</v>
      </c>
      <c r="H467" s="44">
        <v>71</v>
      </c>
      <c r="I467" s="39">
        <v>1</v>
      </c>
      <c r="J467" s="45" t="s">
        <v>958</v>
      </c>
      <c r="K467" s="26" t="str">
        <f t="shared" si="20"/>
        <v>261</v>
      </c>
      <c r="L467" s="26" t="str">
        <f t="shared" si="21"/>
        <v>DH57</v>
      </c>
    </row>
    <row r="468" spans="1:14" ht="15.95" customHeight="1" x14ac:dyDescent="0.25">
      <c r="A468" s="40">
        <v>26110</v>
      </c>
      <c r="B468" s="41" t="s">
        <v>730</v>
      </c>
      <c r="C468" s="42" t="s">
        <v>21</v>
      </c>
      <c r="D468" s="43" t="s">
        <v>100</v>
      </c>
      <c r="E468" s="40" t="s">
        <v>33</v>
      </c>
      <c r="F468" s="40" t="s">
        <v>340</v>
      </c>
      <c r="G468" s="39">
        <v>26</v>
      </c>
      <c r="H468" s="44">
        <v>75</v>
      </c>
      <c r="I468" s="39">
        <v>2</v>
      </c>
      <c r="J468" s="45" t="s">
        <v>958</v>
      </c>
      <c r="K468" s="26" t="str">
        <f t="shared" si="20"/>
        <v>261</v>
      </c>
      <c r="L468" s="26" t="str">
        <f t="shared" si="21"/>
        <v>DH57</v>
      </c>
    </row>
    <row r="469" spans="1:14" ht="15.95" customHeight="1" x14ac:dyDescent="0.25">
      <c r="A469" s="40">
        <v>26114</v>
      </c>
      <c r="B469" s="41" t="s">
        <v>733</v>
      </c>
      <c r="C469" s="42" t="s">
        <v>21</v>
      </c>
      <c r="D469" s="43" t="s">
        <v>166</v>
      </c>
      <c r="E469" s="40" t="s">
        <v>33</v>
      </c>
      <c r="F469" s="40" t="s">
        <v>340</v>
      </c>
      <c r="G469" s="39">
        <v>31</v>
      </c>
      <c r="H469" s="44">
        <v>75</v>
      </c>
      <c r="I469" s="39">
        <v>1</v>
      </c>
      <c r="J469" s="45" t="s">
        <v>958</v>
      </c>
      <c r="K469" s="26" t="str">
        <f t="shared" si="20"/>
        <v>261</v>
      </c>
      <c r="L469" s="26" t="str">
        <f t="shared" si="21"/>
        <v>DH57</v>
      </c>
    </row>
    <row r="470" spans="1:14" ht="15.95" customHeight="1" x14ac:dyDescent="0.25">
      <c r="A470" s="40">
        <v>26115</v>
      </c>
      <c r="B470" s="41" t="s">
        <v>731</v>
      </c>
      <c r="C470" s="42" t="s">
        <v>21</v>
      </c>
      <c r="D470" s="43" t="s">
        <v>77</v>
      </c>
      <c r="E470" s="40" t="s">
        <v>33</v>
      </c>
      <c r="F470" s="40" t="s">
        <v>340</v>
      </c>
      <c r="G470" s="39">
        <v>2</v>
      </c>
      <c r="H470" s="44">
        <v>79</v>
      </c>
      <c r="I470" s="39">
        <v>3</v>
      </c>
      <c r="J470" s="45" t="s">
        <v>958</v>
      </c>
      <c r="K470" s="26" t="str">
        <f t="shared" si="20"/>
        <v>261</v>
      </c>
      <c r="L470" s="26" t="str">
        <f t="shared" si="21"/>
        <v>DH57</v>
      </c>
    </row>
    <row r="471" spans="1:14" ht="15.95" customHeight="1" x14ac:dyDescent="0.25">
      <c r="A471" s="40">
        <v>26116</v>
      </c>
      <c r="B471" s="41" t="s">
        <v>734</v>
      </c>
      <c r="C471" s="42" t="s">
        <v>108</v>
      </c>
      <c r="D471" s="43" t="s">
        <v>166</v>
      </c>
      <c r="E471" s="40" t="s">
        <v>16</v>
      </c>
      <c r="F471" s="40" t="s">
        <v>540</v>
      </c>
      <c r="G471" s="39">
        <v>27</v>
      </c>
      <c r="H471" s="44">
        <v>67</v>
      </c>
      <c r="I471" s="39">
        <v>1</v>
      </c>
      <c r="J471" s="45" t="s">
        <v>958</v>
      </c>
      <c r="K471" s="26" t="str">
        <f t="shared" si="20"/>
        <v>261</v>
      </c>
      <c r="L471" s="26" t="str">
        <f t="shared" si="21"/>
        <v>DH57</v>
      </c>
    </row>
    <row r="472" spans="1:14" ht="15.95" customHeight="1" x14ac:dyDescent="0.25">
      <c r="A472" s="40">
        <v>26117</v>
      </c>
      <c r="B472" s="41" t="s">
        <v>736</v>
      </c>
      <c r="C472" s="42" t="s">
        <v>21</v>
      </c>
      <c r="D472" s="43" t="s">
        <v>42</v>
      </c>
      <c r="E472" s="40" t="s">
        <v>33</v>
      </c>
      <c r="F472" s="40" t="s">
        <v>340</v>
      </c>
      <c r="G472" s="25">
        <v>32</v>
      </c>
      <c r="H472" s="44">
        <v>71</v>
      </c>
      <c r="I472" s="39">
        <v>1</v>
      </c>
      <c r="J472" s="45" t="s">
        <v>958</v>
      </c>
      <c r="K472" s="26" t="str">
        <f t="shared" si="20"/>
        <v>261</v>
      </c>
      <c r="L472" s="26" t="str">
        <f t="shared" si="21"/>
        <v>DH57</v>
      </c>
    </row>
    <row r="473" spans="1:14" ht="15.95" customHeight="1" x14ac:dyDescent="0.25">
      <c r="A473" s="40">
        <v>26139</v>
      </c>
      <c r="B473" s="41" t="s">
        <v>732</v>
      </c>
      <c r="C473" s="42" t="s">
        <v>39</v>
      </c>
      <c r="D473" s="43" t="s">
        <v>28</v>
      </c>
      <c r="E473" s="40" t="s">
        <v>16</v>
      </c>
      <c r="F473" s="40" t="s">
        <v>552</v>
      </c>
      <c r="G473" s="25">
        <v>11</v>
      </c>
      <c r="H473" s="44">
        <v>29</v>
      </c>
      <c r="I473" s="39">
        <v>1</v>
      </c>
      <c r="J473" s="45" t="s">
        <v>958</v>
      </c>
      <c r="K473" s="26" t="str">
        <f t="shared" si="20"/>
        <v>261</v>
      </c>
      <c r="L473" s="26" t="str">
        <f t="shared" si="21"/>
        <v>DH57</v>
      </c>
    </row>
    <row r="474" spans="1:14" ht="15.95" customHeight="1" x14ac:dyDescent="0.25">
      <c r="A474" s="40">
        <v>26214</v>
      </c>
      <c r="B474" s="41" t="s">
        <v>741</v>
      </c>
      <c r="C474" s="42" t="s">
        <v>39</v>
      </c>
      <c r="D474" s="43" t="s">
        <v>37</v>
      </c>
      <c r="E474" s="40" t="s">
        <v>33</v>
      </c>
      <c r="F474" s="40" t="s">
        <v>948</v>
      </c>
      <c r="G474" s="25">
        <v>14</v>
      </c>
      <c r="H474" s="44">
        <v>24</v>
      </c>
      <c r="I474" s="39">
        <v>2</v>
      </c>
      <c r="J474" s="45" t="s">
        <v>958</v>
      </c>
      <c r="K474" s="26" t="str">
        <f t="shared" si="20"/>
        <v>262</v>
      </c>
      <c r="L474" s="26" t="str">
        <f t="shared" si="21"/>
        <v>DH57</v>
      </c>
    </row>
    <row r="475" spans="1:14" ht="15.95" customHeight="1" x14ac:dyDescent="0.25">
      <c r="A475" s="40">
        <v>26216</v>
      </c>
      <c r="B475" s="41" t="s">
        <v>737</v>
      </c>
      <c r="C475" s="42" t="s">
        <v>39</v>
      </c>
      <c r="D475" s="43" t="s">
        <v>96</v>
      </c>
      <c r="E475" s="40" t="s">
        <v>33</v>
      </c>
      <c r="F475" s="40" t="s">
        <v>738</v>
      </c>
      <c r="G475" s="39">
        <v>27</v>
      </c>
      <c r="H475" s="44">
        <v>23</v>
      </c>
      <c r="I475" s="39">
        <v>2</v>
      </c>
      <c r="J475" s="45" t="s">
        <v>958</v>
      </c>
      <c r="K475" s="26" t="str">
        <f t="shared" si="20"/>
        <v>262</v>
      </c>
      <c r="L475" s="26" t="str">
        <f t="shared" si="21"/>
        <v>DH57</v>
      </c>
    </row>
    <row r="476" spans="1:14" ht="15.95" customHeight="1" x14ac:dyDescent="0.25">
      <c r="A476" s="40">
        <v>26217</v>
      </c>
      <c r="B476" s="41" t="s">
        <v>742</v>
      </c>
      <c r="C476" s="42" t="s">
        <v>39</v>
      </c>
      <c r="D476" s="43" t="s">
        <v>42</v>
      </c>
      <c r="E476" s="40" t="s">
        <v>33</v>
      </c>
      <c r="F476" s="40" t="s">
        <v>738</v>
      </c>
      <c r="G476" s="39">
        <v>19</v>
      </c>
      <c r="H476" s="44">
        <v>28</v>
      </c>
      <c r="I476" s="39">
        <v>7</v>
      </c>
      <c r="J476" s="45" t="s">
        <v>958</v>
      </c>
      <c r="K476" s="26" t="str">
        <f t="shared" si="20"/>
        <v>262</v>
      </c>
      <c r="L476" s="26" t="str">
        <f t="shared" si="21"/>
        <v>DH57</v>
      </c>
    </row>
    <row r="477" spans="1:14" ht="15.95" customHeight="1" x14ac:dyDescent="0.25">
      <c r="A477" s="40">
        <v>26223</v>
      </c>
      <c r="B477" s="41" t="s">
        <v>740</v>
      </c>
      <c r="C477" s="42" t="s">
        <v>39</v>
      </c>
      <c r="D477" s="43" t="s">
        <v>77</v>
      </c>
      <c r="E477" s="40" t="s">
        <v>33</v>
      </c>
      <c r="F477" s="40" t="s">
        <v>738</v>
      </c>
      <c r="G477" s="25">
        <v>25</v>
      </c>
      <c r="H477" s="44">
        <v>14</v>
      </c>
      <c r="I477" s="39">
        <v>1</v>
      </c>
      <c r="J477" s="45" t="s">
        <v>958</v>
      </c>
      <c r="K477" s="26" t="str">
        <f t="shared" si="20"/>
        <v>262</v>
      </c>
      <c r="L477" s="26" t="str">
        <f t="shared" si="21"/>
        <v>DH57</v>
      </c>
    </row>
    <row r="478" spans="1:14" ht="15.95" customHeight="1" x14ac:dyDescent="0.25">
      <c r="A478" s="40">
        <v>26224</v>
      </c>
      <c r="B478" s="41" t="s">
        <v>739</v>
      </c>
      <c r="C478" s="42" t="s">
        <v>39</v>
      </c>
      <c r="D478" s="43" t="s">
        <v>100</v>
      </c>
      <c r="E478" s="40" t="s">
        <v>33</v>
      </c>
      <c r="F478" s="40" t="s">
        <v>738</v>
      </c>
      <c r="G478" s="25">
        <v>27</v>
      </c>
      <c r="H478" s="44">
        <v>22</v>
      </c>
      <c r="I478" s="39">
        <v>1</v>
      </c>
      <c r="J478" s="45" t="s">
        <v>958</v>
      </c>
      <c r="K478" s="26" t="str">
        <f t="shared" si="20"/>
        <v>262</v>
      </c>
      <c r="L478" s="26" t="str">
        <f t="shared" si="21"/>
        <v>DH57</v>
      </c>
    </row>
    <row r="479" spans="1:14" s="6" customFormat="1" ht="15.95" customHeight="1" x14ac:dyDescent="0.25">
      <c r="A479" s="40">
        <v>28109</v>
      </c>
      <c r="B479" s="41" t="s">
        <v>743</v>
      </c>
      <c r="C479" s="42" t="s">
        <v>319</v>
      </c>
      <c r="D479" s="43" t="s">
        <v>166</v>
      </c>
      <c r="E479" s="40" t="s">
        <v>16</v>
      </c>
      <c r="F479" s="40" t="s">
        <v>981</v>
      </c>
      <c r="G479" s="25">
        <v>18</v>
      </c>
      <c r="H479" s="44">
        <v>39</v>
      </c>
      <c r="I479" s="39">
        <v>2</v>
      </c>
      <c r="J479" s="45" t="s">
        <v>958</v>
      </c>
      <c r="K479" s="26" t="str">
        <f t="shared" si="20"/>
        <v>281</v>
      </c>
      <c r="L479" s="26" t="str">
        <f t="shared" si="21"/>
        <v>DH57</v>
      </c>
      <c r="M479" s="26"/>
      <c r="N479" s="26"/>
    </row>
    <row r="480" spans="1:14" ht="15.95" customHeight="1" x14ac:dyDescent="0.25">
      <c r="A480" s="40">
        <v>28206</v>
      </c>
      <c r="B480" s="41" t="s">
        <v>747</v>
      </c>
      <c r="C480" s="42" t="s">
        <v>21</v>
      </c>
      <c r="D480" s="43" t="s">
        <v>42</v>
      </c>
      <c r="E480" s="40" t="s">
        <v>33</v>
      </c>
      <c r="F480" s="40" t="s">
        <v>748</v>
      </c>
      <c r="G480" s="39">
        <v>19</v>
      </c>
      <c r="H480" s="46">
        <v>82</v>
      </c>
      <c r="I480" s="39">
        <v>28</v>
      </c>
      <c r="J480" s="47" t="s">
        <v>958</v>
      </c>
      <c r="K480" s="26" t="str">
        <f t="shared" si="20"/>
        <v>282</v>
      </c>
      <c r="L480" s="26" t="str">
        <f t="shared" si="21"/>
        <v>DH57</v>
      </c>
    </row>
    <row r="481" spans="1:14" s="51" customFormat="1" ht="15.95" customHeight="1" x14ac:dyDescent="0.25">
      <c r="A481" s="40">
        <v>28207</v>
      </c>
      <c r="B481" s="41" t="s">
        <v>745</v>
      </c>
      <c r="C481" s="42" t="s">
        <v>25</v>
      </c>
      <c r="D481" s="43" t="s">
        <v>77</v>
      </c>
      <c r="E481" s="40" t="s">
        <v>33</v>
      </c>
      <c r="F481" s="40" t="s">
        <v>225</v>
      </c>
      <c r="G481" s="39">
        <v>27</v>
      </c>
      <c r="H481" s="44">
        <v>144</v>
      </c>
      <c r="I481" s="39">
        <v>1</v>
      </c>
      <c r="J481" s="45" t="s">
        <v>958</v>
      </c>
      <c r="K481" s="26" t="str">
        <f t="shared" si="20"/>
        <v>282</v>
      </c>
      <c r="L481" s="26" t="str">
        <f t="shared" si="21"/>
        <v>DH57</v>
      </c>
      <c r="M481" s="26"/>
      <c r="N481" s="26"/>
    </row>
    <row r="482" spans="1:14" s="51" customFormat="1" ht="15.95" customHeight="1" x14ac:dyDescent="0.25">
      <c r="A482" s="40">
        <v>28210</v>
      </c>
      <c r="B482" s="41" t="s">
        <v>744</v>
      </c>
      <c r="C482" s="42" t="s">
        <v>248</v>
      </c>
      <c r="D482" s="43" t="s">
        <v>15</v>
      </c>
      <c r="E482" s="40" t="s">
        <v>33</v>
      </c>
      <c r="F482" s="40" t="s">
        <v>566</v>
      </c>
      <c r="G482" s="39">
        <v>18</v>
      </c>
      <c r="H482" s="44">
        <v>323</v>
      </c>
      <c r="I482" s="39">
        <v>2</v>
      </c>
      <c r="J482" s="45" t="s">
        <v>958</v>
      </c>
      <c r="K482" s="26" t="str">
        <f t="shared" si="20"/>
        <v>282</v>
      </c>
      <c r="L482" s="26" t="str">
        <f t="shared" si="21"/>
        <v>DH57</v>
      </c>
      <c r="M482" s="26"/>
      <c r="N482" s="26"/>
    </row>
    <row r="483" spans="1:14" ht="15.95" customHeight="1" x14ac:dyDescent="0.25">
      <c r="A483" s="40">
        <v>28219</v>
      </c>
      <c r="B483" s="41" t="s">
        <v>569</v>
      </c>
      <c r="C483" s="42" t="s">
        <v>161</v>
      </c>
      <c r="D483" s="43" t="s">
        <v>166</v>
      </c>
      <c r="E483" s="40" t="s">
        <v>33</v>
      </c>
      <c r="F483" s="40" t="s">
        <v>407</v>
      </c>
      <c r="G483" s="25">
        <v>17</v>
      </c>
      <c r="H483" s="44">
        <v>113</v>
      </c>
      <c r="I483" s="39">
        <v>1</v>
      </c>
      <c r="J483" s="45" t="s">
        <v>958</v>
      </c>
      <c r="K483" s="26" t="str">
        <f t="shared" si="20"/>
        <v>282</v>
      </c>
      <c r="L483" s="26" t="str">
        <f t="shared" si="21"/>
        <v>DH57</v>
      </c>
    </row>
    <row r="484" spans="1:14" ht="15.95" customHeight="1" x14ac:dyDescent="0.25">
      <c r="A484" s="40">
        <v>28303</v>
      </c>
      <c r="B484" s="41" t="s">
        <v>750</v>
      </c>
      <c r="C484" s="42" t="s">
        <v>318</v>
      </c>
      <c r="D484" s="43" t="s">
        <v>166</v>
      </c>
      <c r="E484" s="40" t="s">
        <v>33</v>
      </c>
      <c r="F484" s="40" t="s">
        <v>397</v>
      </c>
      <c r="G484" s="39">
        <v>30</v>
      </c>
      <c r="H484" s="44">
        <v>270</v>
      </c>
      <c r="I484" s="39">
        <v>1</v>
      </c>
      <c r="J484" s="45" t="s">
        <v>958</v>
      </c>
      <c r="K484" s="26" t="str">
        <f t="shared" si="20"/>
        <v>283</v>
      </c>
      <c r="L484" s="26" t="str">
        <f t="shared" si="21"/>
        <v>DH57</v>
      </c>
    </row>
    <row r="485" spans="1:14" ht="15.95" customHeight="1" x14ac:dyDescent="0.25">
      <c r="A485" s="40">
        <v>28305</v>
      </c>
      <c r="B485" s="41" t="s">
        <v>754</v>
      </c>
      <c r="C485" s="42" t="s">
        <v>338</v>
      </c>
      <c r="D485" s="43" t="s">
        <v>55</v>
      </c>
      <c r="E485" s="40" t="s">
        <v>16</v>
      </c>
      <c r="F485" s="40" t="s">
        <v>982</v>
      </c>
      <c r="G485" s="39">
        <v>28</v>
      </c>
      <c r="H485" s="44">
        <v>229</v>
      </c>
      <c r="I485" s="39">
        <v>1</v>
      </c>
      <c r="J485" s="45" t="s">
        <v>958</v>
      </c>
      <c r="K485" s="26" t="str">
        <f t="shared" si="20"/>
        <v>283</v>
      </c>
      <c r="L485" s="26" t="str">
        <f t="shared" si="21"/>
        <v>DH57</v>
      </c>
    </row>
    <row r="486" spans="1:14" ht="15.95" customHeight="1" x14ac:dyDescent="0.25">
      <c r="A486" s="40">
        <v>28306</v>
      </c>
      <c r="B486" s="41" t="s">
        <v>752</v>
      </c>
      <c r="C486" s="42" t="s">
        <v>25</v>
      </c>
      <c r="D486" s="43" t="s">
        <v>32</v>
      </c>
      <c r="E486" s="40" t="s">
        <v>33</v>
      </c>
      <c r="F486" s="40" t="s">
        <v>961</v>
      </c>
      <c r="G486" s="39">
        <v>26</v>
      </c>
      <c r="H486" s="46">
        <v>57</v>
      </c>
      <c r="I486" s="39">
        <v>1</v>
      </c>
      <c r="J486" s="47" t="s">
        <v>958</v>
      </c>
      <c r="K486" s="26" t="str">
        <f t="shared" si="20"/>
        <v>283</v>
      </c>
      <c r="L486" s="26" t="str">
        <f t="shared" si="21"/>
        <v>DH57</v>
      </c>
    </row>
    <row r="487" spans="1:14" ht="15.95" customHeight="1" x14ac:dyDescent="0.25">
      <c r="A487" s="40">
        <v>28307</v>
      </c>
      <c r="B487" s="41" t="s">
        <v>291</v>
      </c>
      <c r="C487" s="42" t="s">
        <v>563</v>
      </c>
      <c r="D487" s="43" t="s">
        <v>37</v>
      </c>
      <c r="E487" s="40" t="s">
        <v>16</v>
      </c>
      <c r="F487" s="40" t="s">
        <v>286</v>
      </c>
      <c r="G487" s="39">
        <v>30</v>
      </c>
      <c r="H487" s="44">
        <v>905</v>
      </c>
      <c r="I487" s="39">
        <v>5</v>
      </c>
      <c r="J487" s="45" t="s">
        <v>958</v>
      </c>
      <c r="K487" s="26" t="str">
        <f t="shared" si="20"/>
        <v>283</v>
      </c>
      <c r="L487" s="26" t="str">
        <f t="shared" si="21"/>
        <v>DH57</v>
      </c>
    </row>
    <row r="488" spans="1:14" ht="15.95" customHeight="1" x14ac:dyDescent="0.25">
      <c r="A488" s="40" t="s">
        <v>571</v>
      </c>
      <c r="B488" s="41" t="s">
        <v>572</v>
      </c>
      <c r="C488" s="42" t="s">
        <v>749</v>
      </c>
      <c r="D488" s="43" t="s">
        <v>71</v>
      </c>
      <c r="E488" s="40" t="s">
        <v>33</v>
      </c>
      <c r="F488" s="40" t="s">
        <v>983</v>
      </c>
      <c r="G488" s="25">
        <v>1</v>
      </c>
      <c r="H488" s="44">
        <v>140</v>
      </c>
      <c r="I488" s="39">
        <v>1</v>
      </c>
      <c r="J488" s="45" t="s">
        <v>958</v>
      </c>
      <c r="K488" s="26" t="str">
        <f t="shared" si="20"/>
        <v>283</v>
      </c>
      <c r="L488" s="26" t="str">
        <f t="shared" si="21"/>
        <v>DH57</v>
      </c>
    </row>
    <row r="489" spans="1:14" ht="20.100000000000001" customHeight="1" x14ac:dyDescent="0.25">
      <c r="A489" s="35" t="s">
        <v>984</v>
      </c>
      <c r="B489" s="36"/>
      <c r="C489" s="37"/>
      <c r="D489" s="37"/>
      <c r="E489" s="36"/>
      <c r="F489" s="38"/>
      <c r="J489" s="26" t="s">
        <v>985</v>
      </c>
      <c r="K489" s="26">
        <v>100</v>
      </c>
      <c r="L489" s="26" t="str">
        <f t="shared" si="21"/>
        <v>DH58</v>
      </c>
    </row>
    <row r="490" spans="1:14" ht="15" customHeight="1" x14ac:dyDescent="0.25">
      <c r="A490" s="40">
        <v>11107</v>
      </c>
      <c r="B490" s="41" t="s">
        <v>755</v>
      </c>
      <c r="C490" s="42" t="s">
        <v>25</v>
      </c>
      <c r="D490" s="43" t="s">
        <v>71</v>
      </c>
      <c r="E490" s="40" t="s">
        <v>16</v>
      </c>
      <c r="F490" s="40" t="s">
        <v>74</v>
      </c>
      <c r="G490" s="39">
        <v>10</v>
      </c>
      <c r="H490" s="44">
        <v>103</v>
      </c>
      <c r="I490" s="39">
        <v>3</v>
      </c>
      <c r="J490" s="45" t="s">
        <v>985</v>
      </c>
      <c r="K490" s="26" t="str">
        <f t="shared" ref="K490:K553" si="22">LEFT(A490,3)</f>
        <v>111</v>
      </c>
      <c r="L490" s="26" t="str">
        <f t="shared" si="21"/>
        <v>DH58</v>
      </c>
    </row>
    <row r="491" spans="1:14" ht="15" customHeight="1" x14ac:dyDescent="0.25">
      <c r="A491" s="40">
        <v>11123</v>
      </c>
      <c r="B491" s="41" t="s">
        <v>756</v>
      </c>
      <c r="C491" s="42" t="s">
        <v>322</v>
      </c>
      <c r="D491" s="43" t="s">
        <v>37</v>
      </c>
      <c r="E491" s="40" t="s">
        <v>33</v>
      </c>
      <c r="F491" s="40" t="s">
        <v>986</v>
      </c>
      <c r="G491" s="39">
        <v>2</v>
      </c>
      <c r="H491" s="44">
        <v>63</v>
      </c>
      <c r="I491" s="39">
        <v>4</v>
      </c>
      <c r="J491" s="45" t="s">
        <v>985</v>
      </c>
      <c r="K491" s="26" t="str">
        <f t="shared" si="22"/>
        <v>111</v>
      </c>
      <c r="L491" s="26" t="str">
        <f t="shared" si="21"/>
        <v>DH58</v>
      </c>
    </row>
    <row r="492" spans="1:14" ht="15" customHeight="1" x14ac:dyDescent="0.25">
      <c r="A492" s="40">
        <v>11123</v>
      </c>
      <c r="B492" s="41" t="s">
        <v>756</v>
      </c>
      <c r="C492" s="42" t="s">
        <v>39</v>
      </c>
      <c r="D492" s="43" t="s">
        <v>37</v>
      </c>
      <c r="E492" s="40" t="s">
        <v>16</v>
      </c>
      <c r="F492" s="40" t="s">
        <v>986</v>
      </c>
      <c r="G492" s="25">
        <v>28</v>
      </c>
      <c r="H492" s="46">
        <v>35</v>
      </c>
      <c r="I492" s="48">
        <v>2</v>
      </c>
      <c r="J492" s="47" t="s">
        <v>985</v>
      </c>
      <c r="K492" s="26" t="str">
        <f t="shared" si="22"/>
        <v>111</v>
      </c>
      <c r="L492" s="26" t="str">
        <f t="shared" si="21"/>
        <v>DH58</v>
      </c>
    </row>
    <row r="493" spans="1:14" ht="15" customHeight="1" x14ac:dyDescent="0.25">
      <c r="A493" s="40">
        <v>11234</v>
      </c>
      <c r="B493" s="41" t="s">
        <v>757</v>
      </c>
      <c r="C493" s="42" t="s">
        <v>319</v>
      </c>
      <c r="D493" s="43" t="s">
        <v>100</v>
      </c>
      <c r="E493" s="40" t="s">
        <v>16</v>
      </c>
      <c r="F493" s="40" t="s">
        <v>320</v>
      </c>
      <c r="G493" s="39">
        <v>23</v>
      </c>
      <c r="H493" s="44">
        <v>36</v>
      </c>
      <c r="I493" s="39">
        <v>1</v>
      </c>
      <c r="J493" s="45" t="s">
        <v>985</v>
      </c>
      <c r="K493" s="26" t="str">
        <f t="shared" si="22"/>
        <v>112</v>
      </c>
      <c r="L493" s="26" t="str">
        <f t="shared" si="21"/>
        <v>DH58</v>
      </c>
    </row>
    <row r="494" spans="1:14" ht="15" customHeight="1" x14ac:dyDescent="0.25">
      <c r="A494" s="40">
        <v>11234</v>
      </c>
      <c r="B494" s="41" t="s">
        <v>757</v>
      </c>
      <c r="C494" s="42" t="s">
        <v>60</v>
      </c>
      <c r="D494" s="43" t="s">
        <v>24</v>
      </c>
      <c r="E494" s="40" t="s">
        <v>33</v>
      </c>
      <c r="F494" s="40" t="s">
        <v>987</v>
      </c>
      <c r="G494" s="39">
        <v>16</v>
      </c>
      <c r="H494" s="46">
        <v>64</v>
      </c>
      <c r="I494" s="39">
        <v>1</v>
      </c>
      <c r="J494" s="47" t="s">
        <v>985</v>
      </c>
      <c r="K494" s="26" t="str">
        <f t="shared" si="22"/>
        <v>112</v>
      </c>
      <c r="L494" s="26" t="str">
        <f t="shared" si="21"/>
        <v>DH58</v>
      </c>
    </row>
    <row r="495" spans="1:14" ht="15" customHeight="1" x14ac:dyDescent="0.25">
      <c r="A495" s="40">
        <v>11428</v>
      </c>
      <c r="B495" s="41" t="s">
        <v>760</v>
      </c>
      <c r="C495" s="42" t="s">
        <v>21</v>
      </c>
      <c r="D495" s="43" t="s">
        <v>55</v>
      </c>
      <c r="E495" s="40" t="s">
        <v>33</v>
      </c>
      <c r="F495" s="40" t="s">
        <v>987</v>
      </c>
      <c r="G495" s="25">
        <v>26</v>
      </c>
      <c r="H495" s="44">
        <v>49</v>
      </c>
      <c r="I495" s="39">
        <v>1</v>
      </c>
      <c r="J495" s="45" t="s">
        <v>985</v>
      </c>
      <c r="K495" s="26" t="str">
        <f t="shared" si="22"/>
        <v>114</v>
      </c>
      <c r="L495" s="26" t="str">
        <f t="shared" si="21"/>
        <v>DH58</v>
      </c>
    </row>
    <row r="496" spans="1:14" ht="15" customHeight="1" x14ac:dyDescent="0.25">
      <c r="A496" s="40">
        <v>11442</v>
      </c>
      <c r="B496" s="41" t="s">
        <v>759</v>
      </c>
      <c r="C496" s="42" t="s">
        <v>21</v>
      </c>
      <c r="D496" s="43" t="s">
        <v>100</v>
      </c>
      <c r="E496" s="40" t="s">
        <v>16</v>
      </c>
      <c r="F496" s="40" t="s">
        <v>34</v>
      </c>
      <c r="G496" s="39">
        <v>6</v>
      </c>
      <c r="H496" s="44">
        <v>69</v>
      </c>
      <c r="I496" s="39">
        <v>3</v>
      </c>
      <c r="J496" s="45" t="s">
        <v>985</v>
      </c>
      <c r="K496" s="26" t="str">
        <f t="shared" si="22"/>
        <v>114</v>
      </c>
      <c r="L496" s="26" t="str">
        <f t="shared" si="21"/>
        <v>DH58</v>
      </c>
    </row>
    <row r="497" spans="1:12" ht="15" customHeight="1" x14ac:dyDescent="0.25">
      <c r="A497" s="40">
        <v>11443</v>
      </c>
      <c r="B497" s="41" t="s">
        <v>758</v>
      </c>
      <c r="C497" s="42" t="s">
        <v>21</v>
      </c>
      <c r="D497" s="43" t="s">
        <v>71</v>
      </c>
      <c r="E497" s="40" t="s">
        <v>16</v>
      </c>
      <c r="F497" s="40" t="s">
        <v>266</v>
      </c>
      <c r="G497" s="25">
        <v>22</v>
      </c>
      <c r="H497" s="44">
        <v>70</v>
      </c>
      <c r="I497" s="39">
        <v>1</v>
      </c>
      <c r="J497" s="45" t="s">
        <v>985</v>
      </c>
      <c r="K497" s="26" t="str">
        <f t="shared" si="22"/>
        <v>114</v>
      </c>
      <c r="L497" s="26" t="str">
        <f t="shared" si="21"/>
        <v>DH58</v>
      </c>
    </row>
    <row r="498" spans="1:12" ht="15" customHeight="1" x14ac:dyDescent="0.25">
      <c r="A498" s="40">
        <v>12101</v>
      </c>
      <c r="B498" s="41" t="s">
        <v>51</v>
      </c>
      <c r="C498" s="42" t="s">
        <v>25</v>
      </c>
      <c r="D498" s="43" t="s">
        <v>71</v>
      </c>
      <c r="E498" s="40" t="s">
        <v>16</v>
      </c>
      <c r="F498" s="40" t="s">
        <v>824</v>
      </c>
      <c r="G498" s="25">
        <v>29</v>
      </c>
      <c r="H498" s="44">
        <v>121</v>
      </c>
      <c r="I498" s="39">
        <v>4</v>
      </c>
      <c r="J498" s="45" t="s">
        <v>985</v>
      </c>
      <c r="K498" s="26" t="str">
        <f t="shared" si="22"/>
        <v>121</v>
      </c>
      <c r="L498" s="26" t="str">
        <f t="shared" si="21"/>
        <v>DH58</v>
      </c>
    </row>
    <row r="499" spans="1:12" ht="15" customHeight="1" x14ac:dyDescent="0.25">
      <c r="A499" s="40">
        <v>12117</v>
      </c>
      <c r="B499" s="41" t="s">
        <v>336</v>
      </c>
      <c r="C499" s="42" t="s">
        <v>205</v>
      </c>
      <c r="D499" s="43" t="s">
        <v>96</v>
      </c>
      <c r="E499" s="40" t="s">
        <v>16</v>
      </c>
      <c r="F499" s="40" t="s">
        <v>325</v>
      </c>
      <c r="G499" s="25">
        <v>30</v>
      </c>
      <c r="H499" s="44">
        <v>105</v>
      </c>
      <c r="I499" s="39">
        <v>1</v>
      </c>
      <c r="J499" s="45" t="s">
        <v>985</v>
      </c>
      <c r="K499" s="26" t="str">
        <f t="shared" si="22"/>
        <v>121</v>
      </c>
      <c r="L499" s="26" t="str">
        <f t="shared" si="21"/>
        <v>DH58</v>
      </c>
    </row>
    <row r="500" spans="1:12" ht="15" customHeight="1" x14ac:dyDescent="0.25">
      <c r="A500" s="40">
        <v>12403</v>
      </c>
      <c r="B500" s="41" t="s">
        <v>761</v>
      </c>
      <c r="C500" s="42" t="s">
        <v>21</v>
      </c>
      <c r="D500" s="43" t="s">
        <v>42</v>
      </c>
      <c r="E500" s="40" t="s">
        <v>16</v>
      </c>
      <c r="F500" s="40" t="s">
        <v>592</v>
      </c>
      <c r="G500" s="39">
        <v>28</v>
      </c>
      <c r="H500" s="44">
        <v>39</v>
      </c>
      <c r="I500" s="39">
        <v>5</v>
      </c>
      <c r="J500" s="45" t="s">
        <v>985</v>
      </c>
      <c r="K500" s="26" t="str">
        <f t="shared" si="22"/>
        <v>124</v>
      </c>
      <c r="L500" s="26" t="str">
        <f t="shared" si="21"/>
        <v>DH58</v>
      </c>
    </row>
    <row r="501" spans="1:12" ht="15" customHeight="1" x14ac:dyDescent="0.25">
      <c r="A501" s="40">
        <v>13101</v>
      </c>
      <c r="B501" s="41" t="s">
        <v>762</v>
      </c>
      <c r="C501" s="42" t="s">
        <v>318</v>
      </c>
      <c r="D501" s="43" t="s">
        <v>100</v>
      </c>
      <c r="E501" s="40" t="s">
        <v>16</v>
      </c>
      <c r="F501" s="40" t="s">
        <v>751</v>
      </c>
      <c r="G501" s="39">
        <v>26</v>
      </c>
      <c r="H501" s="44">
        <v>210</v>
      </c>
      <c r="I501" s="39">
        <v>1</v>
      </c>
      <c r="J501" s="45" t="s">
        <v>985</v>
      </c>
      <c r="K501" s="26" t="str">
        <f t="shared" si="22"/>
        <v>131</v>
      </c>
      <c r="L501" s="26" t="str">
        <f t="shared" si="21"/>
        <v>DH58</v>
      </c>
    </row>
    <row r="502" spans="1:12" ht="15" customHeight="1" x14ac:dyDescent="0.25">
      <c r="A502" s="40">
        <v>13201</v>
      </c>
      <c r="B502" s="41" t="s">
        <v>763</v>
      </c>
      <c r="C502" s="42" t="s">
        <v>21</v>
      </c>
      <c r="D502" s="43" t="s">
        <v>71</v>
      </c>
      <c r="E502" s="40" t="s">
        <v>16</v>
      </c>
      <c r="F502" s="40" t="s">
        <v>354</v>
      </c>
      <c r="G502" s="39">
        <v>1</v>
      </c>
      <c r="H502" s="44">
        <v>61</v>
      </c>
      <c r="I502" s="39">
        <v>4</v>
      </c>
      <c r="J502" s="45" t="s">
        <v>985</v>
      </c>
      <c r="K502" s="26" t="str">
        <f t="shared" si="22"/>
        <v>132</v>
      </c>
      <c r="L502" s="26" t="str">
        <f t="shared" si="21"/>
        <v>DH58</v>
      </c>
    </row>
    <row r="503" spans="1:12" ht="15" customHeight="1" x14ac:dyDescent="0.25">
      <c r="A503" s="40">
        <v>13207</v>
      </c>
      <c r="B503" s="41" t="s">
        <v>765</v>
      </c>
      <c r="C503" s="42" t="s">
        <v>240</v>
      </c>
      <c r="D503" s="43" t="s">
        <v>100</v>
      </c>
      <c r="E503" s="40" t="s">
        <v>33</v>
      </c>
      <c r="F503" s="40" t="s">
        <v>643</v>
      </c>
      <c r="G503" s="39">
        <v>19</v>
      </c>
      <c r="H503" s="44">
        <v>136</v>
      </c>
      <c r="I503" s="39">
        <v>1</v>
      </c>
      <c r="J503" s="45" t="s">
        <v>985</v>
      </c>
      <c r="K503" s="26" t="str">
        <f t="shared" si="22"/>
        <v>132</v>
      </c>
      <c r="L503" s="26" t="str">
        <f t="shared" si="21"/>
        <v>DH58</v>
      </c>
    </row>
    <row r="504" spans="1:12" ht="15" customHeight="1" x14ac:dyDescent="0.25">
      <c r="A504" s="40">
        <v>13277</v>
      </c>
      <c r="B504" s="41" t="s">
        <v>764</v>
      </c>
      <c r="C504" s="42" t="s">
        <v>21</v>
      </c>
      <c r="D504" s="43" t="s">
        <v>96</v>
      </c>
      <c r="E504" s="40" t="s">
        <v>16</v>
      </c>
      <c r="F504" s="40" t="s">
        <v>474</v>
      </c>
      <c r="G504" s="25">
        <v>11</v>
      </c>
      <c r="H504" s="44">
        <v>52</v>
      </c>
      <c r="I504" s="39">
        <v>5</v>
      </c>
      <c r="J504" s="45" t="s">
        <v>985</v>
      </c>
      <c r="K504" s="26" t="str">
        <f t="shared" si="22"/>
        <v>132</v>
      </c>
      <c r="L504" s="26" t="str">
        <f t="shared" si="21"/>
        <v>DH58</v>
      </c>
    </row>
    <row r="505" spans="1:12" ht="15" customHeight="1" x14ac:dyDescent="0.25">
      <c r="A505" s="40">
        <v>13330</v>
      </c>
      <c r="B505" s="41" t="s">
        <v>766</v>
      </c>
      <c r="C505" s="42" t="s">
        <v>393</v>
      </c>
      <c r="D505" s="43" t="s">
        <v>96</v>
      </c>
      <c r="E505" s="40" t="s">
        <v>16</v>
      </c>
      <c r="F505" s="40" t="s">
        <v>254</v>
      </c>
      <c r="G505" s="39">
        <v>30</v>
      </c>
      <c r="H505" s="44">
        <v>201</v>
      </c>
      <c r="I505" s="39">
        <v>1</v>
      </c>
      <c r="J505" s="45" t="s">
        <v>985</v>
      </c>
      <c r="K505" s="26" t="str">
        <f t="shared" si="22"/>
        <v>133</v>
      </c>
      <c r="L505" s="26" t="str">
        <f t="shared" si="21"/>
        <v>DH58</v>
      </c>
    </row>
    <row r="506" spans="1:12" ht="15" customHeight="1" x14ac:dyDescent="0.25">
      <c r="A506" s="40">
        <v>13434</v>
      </c>
      <c r="B506" s="41" t="s">
        <v>593</v>
      </c>
      <c r="C506" s="42" t="s">
        <v>573</v>
      </c>
      <c r="D506" s="43" t="s">
        <v>71</v>
      </c>
      <c r="E506" s="40" t="s">
        <v>16</v>
      </c>
      <c r="F506" s="40" t="s">
        <v>254</v>
      </c>
      <c r="G506" s="39">
        <v>27</v>
      </c>
      <c r="H506" s="44">
        <v>205</v>
      </c>
      <c r="I506" s="39">
        <v>1</v>
      </c>
      <c r="J506" s="45" t="s">
        <v>985</v>
      </c>
      <c r="K506" s="26" t="str">
        <f t="shared" si="22"/>
        <v>134</v>
      </c>
      <c r="L506" s="26" t="str">
        <f t="shared" si="21"/>
        <v>DH58</v>
      </c>
    </row>
    <row r="507" spans="1:12" ht="15" customHeight="1" x14ac:dyDescent="0.25">
      <c r="A507" s="40">
        <v>15105</v>
      </c>
      <c r="B507" s="41" t="s">
        <v>258</v>
      </c>
      <c r="C507" s="42" t="s">
        <v>767</v>
      </c>
      <c r="D507" s="43" t="s">
        <v>100</v>
      </c>
      <c r="E507" s="40" t="s">
        <v>16</v>
      </c>
      <c r="F507" s="40" t="s">
        <v>911</v>
      </c>
      <c r="G507" s="39">
        <v>18</v>
      </c>
      <c r="H507" s="44">
        <v>810</v>
      </c>
      <c r="I507" s="39">
        <v>1</v>
      </c>
      <c r="J507" s="45" t="s">
        <v>985</v>
      </c>
      <c r="K507" s="26" t="str">
        <f t="shared" si="22"/>
        <v>151</v>
      </c>
      <c r="L507" s="26" t="str">
        <f t="shared" si="21"/>
        <v>DH58</v>
      </c>
    </row>
    <row r="508" spans="1:12" ht="15" customHeight="1" x14ac:dyDescent="0.25">
      <c r="A508" s="40">
        <v>15117</v>
      </c>
      <c r="B508" s="41" t="s">
        <v>261</v>
      </c>
      <c r="C508" s="42" t="s">
        <v>768</v>
      </c>
      <c r="D508" s="43" t="s">
        <v>77</v>
      </c>
      <c r="E508" s="40" t="s">
        <v>16</v>
      </c>
      <c r="F508" s="40" t="s">
        <v>753</v>
      </c>
      <c r="G508" s="39">
        <v>7</v>
      </c>
      <c r="H508" s="44">
        <v>795</v>
      </c>
      <c r="I508" s="39">
        <v>1</v>
      </c>
      <c r="J508" s="45" t="s">
        <v>985</v>
      </c>
      <c r="K508" s="26" t="str">
        <f t="shared" si="22"/>
        <v>151</v>
      </c>
      <c r="L508" s="26" t="str">
        <f t="shared" si="21"/>
        <v>DH58</v>
      </c>
    </row>
    <row r="509" spans="1:12" ht="15" customHeight="1" x14ac:dyDescent="0.25">
      <c r="A509" s="40">
        <v>16132</v>
      </c>
      <c r="B509" s="41" t="s">
        <v>769</v>
      </c>
      <c r="C509" s="42" t="s">
        <v>25</v>
      </c>
      <c r="D509" s="43" t="s">
        <v>96</v>
      </c>
      <c r="E509" s="40" t="s">
        <v>16</v>
      </c>
      <c r="F509" s="40" t="s">
        <v>146</v>
      </c>
      <c r="G509" s="39">
        <v>18</v>
      </c>
      <c r="H509" s="44">
        <v>77</v>
      </c>
      <c r="I509" s="39">
        <v>6</v>
      </c>
      <c r="J509" s="45" t="s">
        <v>985</v>
      </c>
      <c r="K509" s="26" t="str">
        <f t="shared" si="22"/>
        <v>161</v>
      </c>
      <c r="L509" s="26" t="str">
        <f t="shared" si="21"/>
        <v>DH58</v>
      </c>
    </row>
    <row r="510" spans="1:12" ht="15" customHeight="1" x14ac:dyDescent="0.25">
      <c r="A510" s="40">
        <v>16401</v>
      </c>
      <c r="B510" s="41" t="s">
        <v>770</v>
      </c>
      <c r="C510" s="42" t="s">
        <v>25</v>
      </c>
      <c r="D510" s="43" t="s">
        <v>71</v>
      </c>
      <c r="E510" s="40" t="s">
        <v>16</v>
      </c>
      <c r="F510" s="40" t="s">
        <v>373</v>
      </c>
      <c r="G510" s="39">
        <v>25</v>
      </c>
      <c r="H510" s="46">
        <v>114</v>
      </c>
      <c r="I510" s="39">
        <v>2</v>
      </c>
      <c r="J510" s="47" t="s">
        <v>985</v>
      </c>
      <c r="K510" s="26" t="str">
        <f t="shared" si="22"/>
        <v>164</v>
      </c>
      <c r="L510" s="26" t="str">
        <f t="shared" si="21"/>
        <v>DH58</v>
      </c>
    </row>
    <row r="511" spans="1:12" ht="15" customHeight="1" x14ac:dyDescent="0.25">
      <c r="A511" s="40">
        <v>16520</v>
      </c>
      <c r="B511" s="41" t="s">
        <v>771</v>
      </c>
      <c r="C511" s="42" t="s">
        <v>39</v>
      </c>
      <c r="D511" s="43" t="s">
        <v>15</v>
      </c>
      <c r="E511" s="40" t="s">
        <v>33</v>
      </c>
      <c r="F511" s="40" t="s">
        <v>948</v>
      </c>
      <c r="G511" s="39">
        <v>23</v>
      </c>
      <c r="H511" s="44">
        <v>36</v>
      </c>
      <c r="I511" s="39">
        <v>2</v>
      </c>
      <c r="J511" s="45" t="s">
        <v>985</v>
      </c>
      <c r="K511" s="26" t="str">
        <f t="shared" si="22"/>
        <v>165</v>
      </c>
      <c r="L511" s="26" t="str">
        <f t="shared" si="21"/>
        <v>DH58</v>
      </c>
    </row>
    <row r="512" spans="1:12" ht="15" customHeight="1" x14ac:dyDescent="0.25">
      <c r="A512" s="40">
        <v>16604</v>
      </c>
      <c r="B512" s="41" t="s">
        <v>774</v>
      </c>
      <c r="C512" s="42" t="s">
        <v>39</v>
      </c>
      <c r="D512" s="43" t="s">
        <v>37</v>
      </c>
      <c r="E512" s="40" t="s">
        <v>16</v>
      </c>
      <c r="F512" s="40" t="s">
        <v>511</v>
      </c>
      <c r="G512" s="39">
        <v>28</v>
      </c>
      <c r="H512" s="44">
        <v>7</v>
      </c>
      <c r="I512" s="39">
        <v>2</v>
      </c>
      <c r="J512" s="45" t="s">
        <v>985</v>
      </c>
      <c r="K512" s="26" t="str">
        <f t="shared" si="22"/>
        <v>166</v>
      </c>
      <c r="L512" s="26" t="str">
        <f t="shared" si="21"/>
        <v>DH58</v>
      </c>
    </row>
    <row r="513" spans="1:12" ht="15" customHeight="1" x14ac:dyDescent="0.25">
      <c r="A513" s="40">
        <v>16608</v>
      </c>
      <c r="B513" s="41" t="s">
        <v>773</v>
      </c>
      <c r="C513" s="42" t="s">
        <v>39</v>
      </c>
      <c r="D513" s="43" t="s">
        <v>77</v>
      </c>
      <c r="E513" s="40" t="s">
        <v>16</v>
      </c>
      <c r="F513" s="40" t="s">
        <v>414</v>
      </c>
      <c r="G513" s="25">
        <v>28</v>
      </c>
      <c r="H513" s="44">
        <v>7</v>
      </c>
      <c r="I513" s="39">
        <v>2</v>
      </c>
      <c r="J513" s="45" t="s">
        <v>985</v>
      </c>
      <c r="K513" s="26" t="str">
        <f t="shared" si="22"/>
        <v>166</v>
      </c>
      <c r="L513" s="26" t="str">
        <f t="shared" si="21"/>
        <v>DH58</v>
      </c>
    </row>
    <row r="514" spans="1:12" ht="15" customHeight="1" x14ac:dyDescent="0.25">
      <c r="A514" s="40">
        <v>16698</v>
      </c>
      <c r="B514" s="41" t="s">
        <v>772</v>
      </c>
      <c r="C514" s="42" t="s">
        <v>39</v>
      </c>
      <c r="D514" s="43" t="s">
        <v>96</v>
      </c>
      <c r="E514" s="40" t="s">
        <v>16</v>
      </c>
      <c r="F514" s="40" t="s">
        <v>167</v>
      </c>
      <c r="G514" s="39">
        <v>25</v>
      </c>
      <c r="H514" s="44">
        <v>7</v>
      </c>
      <c r="I514" s="39">
        <v>8</v>
      </c>
      <c r="J514" s="45" t="s">
        <v>985</v>
      </c>
      <c r="K514" s="26" t="str">
        <f t="shared" si="22"/>
        <v>166</v>
      </c>
      <c r="L514" s="26" t="str">
        <f t="shared" si="21"/>
        <v>DH58</v>
      </c>
    </row>
    <row r="515" spans="1:12" ht="15" customHeight="1" x14ac:dyDescent="0.25">
      <c r="A515" s="40">
        <v>17211</v>
      </c>
      <c r="B515" s="41" t="s">
        <v>777</v>
      </c>
      <c r="C515" s="42" t="s">
        <v>21</v>
      </c>
      <c r="D515" s="43" t="s">
        <v>28</v>
      </c>
      <c r="E515" s="40" t="s">
        <v>16</v>
      </c>
      <c r="F515" s="40" t="s">
        <v>451</v>
      </c>
      <c r="G515" s="25">
        <v>11</v>
      </c>
      <c r="H515" s="44">
        <v>76</v>
      </c>
      <c r="I515" s="39">
        <v>3</v>
      </c>
      <c r="J515" s="45" t="s">
        <v>985</v>
      </c>
      <c r="K515" s="26" t="str">
        <f t="shared" si="22"/>
        <v>172</v>
      </c>
      <c r="L515" s="26" t="str">
        <f t="shared" si="21"/>
        <v>DH58</v>
      </c>
    </row>
    <row r="516" spans="1:12" ht="15" customHeight="1" x14ac:dyDescent="0.25">
      <c r="A516" s="40">
        <v>17230</v>
      </c>
      <c r="B516" s="41" t="s">
        <v>776</v>
      </c>
      <c r="C516" s="42" t="s">
        <v>39</v>
      </c>
      <c r="D516" s="43" t="s">
        <v>77</v>
      </c>
      <c r="E516" s="40" t="s">
        <v>16</v>
      </c>
      <c r="F516" s="40" t="s">
        <v>908</v>
      </c>
      <c r="G516" s="39">
        <v>17</v>
      </c>
      <c r="H516" s="44">
        <v>18</v>
      </c>
      <c r="I516" s="39">
        <v>16</v>
      </c>
      <c r="J516" s="45" t="s">
        <v>985</v>
      </c>
      <c r="K516" s="26" t="str">
        <f t="shared" si="22"/>
        <v>172</v>
      </c>
      <c r="L516" s="26" t="str">
        <f t="shared" si="21"/>
        <v>DH58</v>
      </c>
    </row>
    <row r="517" spans="1:12" ht="15" customHeight="1" x14ac:dyDescent="0.25">
      <c r="A517" s="40">
        <v>17233</v>
      </c>
      <c r="B517" s="41" t="s">
        <v>264</v>
      </c>
      <c r="C517" s="42" t="s">
        <v>318</v>
      </c>
      <c r="D517" s="43" t="s">
        <v>71</v>
      </c>
      <c r="E517" s="40" t="s">
        <v>16</v>
      </c>
      <c r="F517" s="40" t="s">
        <v>956</v>
      </c>
      <c r="G517" s="39">
        <v>25</v>
      </c>
      <c r="H517" s="44">
        <v>163</v>
      </c>
      <c r="I517" s="39">
        <v>2</v>
      </c>
      <c r="J517" s="45" t="s">
        <v>985</v>
      </c>
      <c r="K517" s="26" t="str">
        <f t="shared" si="22"/>
        <v>172</v>
      </c>
      <c r="L517" s="26" t="str">
        <f t="shared" si="21"/>
        <v>DH58</v>
      </c>
    </row>
    <row r="518" spans="1:12" ht="15" customHeight="1" x14ac:dyDescent="0.25">
      <c r="A518" s="40">
        <v>17236</v>
      </c>
      <c r="B518" s="41" t="s">
        <v>268</v>
      </c>
      <c r="C518" s="42" t="s">
        <v>775</v>
      </c>
      <c r="D518" s="43" t="s">
        <v>100</v>
      </c>
      <c r="E518" s="40" t="s">
        <v>16</v>
      </c>
      <c r="F518" s="40" t="s">
        <v>274</v>
      </c>
      <c r="G518" s="39">
        <v>28</v>
      </c>
      <c r="H518" s="44">
        <v>158</v>
      </c>
      <c r="I518" s="39">
        <v>1</v>
      </c>
      <c r="J518" s="45" t="s">
        <v>985</v>
      </c>
      <c r="K518" s="26" t="str">
        <f t="shared" si="22"/>
        <v>172</v>
      </c>
      <c r="L518" s="26" t="str">
        <f t="shared" si="21"/>
        <v>DH58</v>
      </c>
    </row>
    <row r="519" spans="1:12" ht="15" customHeight="1" x14ac:dyDescent="0.25">
      <c r="A519" s="40">
        <v>17432</v>
      </c>
      <c r="B519" s="41" t="s">
        <v>778</v>
      </c>
      <c r="C519" s="42" t="s">
        <v>318</v>
      </c>
      <c r="D519" s="43" t="s">
        <v>166</v>
      </c>
      <c r="E519" s="40" t="s">
        <v>16</v>
      </c>
      <c r="F519" s="40" t="s">
        <v>239</v>
      </c>
      <c r="G519" s="39">
        <v>19</v>
      </c>
      <c r="H519" s="44">
        <v>210</v>
      </c>
      <c r="I519" s="39">
        <v>2</v>
      </c>
      <c r="J519" s="45" t="s">
        <v>985</v>
      </c>
      <c r="K519" s="26" t="str">
        <f t="shared" si="22"/>
        <v>174</v>
      </c>
      <c r="L519" s="26" t="str">
        <f t="shared" si="21"/>
        <v>DH58</v>
      </c>
    </row>
    <row r="520" spans="1:12" ht="15" customHeight="1" x14ac:dyDescent="0.25">
      <c r="A520" s="40">
        <v>18302</v>
      </c>
      <c r="B520" s="41" t="s">
        <v>780</v>
      </c>
      <c r="C520" s="42" t="s">
        <v>322</v>
      </c>
      <c r="D520" s="43" t="s">
        <v>166</v>
      </c>
      <c r="E520" s="40" t="s">
        <v>33</v>
      </c>
      <c r="F520" s="40" t="s">
        <v>423</v>
      </c>
      <c r="G520" s="25">
        <v>26</v>
      </c>
      <c r="H520" s="44">
        <v>69</v>
      </c>
      <c r="I520" s="50"/>
      <c r="J520" s="45" t="s">
        <v>985</v>
      </c>
      <c r="K520" s="26" t="str">
        <f t="shared" si="22"/>
        <v>183</v>
      </c>
      <c r="L520" s="26" t="str">
        <f t="shared" ref="L520:L586" si="23">RIGHT(J520,2)&amp;LEFT(J520,2)</f>
        <v>DH58</v>
      </c>
    </row>
    <row r="521" spans="1:12" ht="15" customHeight="1" x14ac:dyDescent="0.25">
      <c r="A521" s="40">
        <v>18305</v>
      </c>
      <c r="B521" s="41" t="s">
        <v>779</v>
      </c>
      <c r="C521" s="42" t="s">
        <v>338</v>
      </c>
      <c r="D521" s="43" t="s">
        <v>71</v>
      </c>
      <c r="E521" s="40" t="s">
        <v>16</v>
      </c>
      <c r="F521" s="40" t="s">
        <v>559</v>
      </c>
      <c r="G521" s="39">
        <v>13</v>
      </c>
      <c r="H521" s="46">
        <v>197</v>
      </c>
      <c r="I521" s="39">
        <v>1</v>
      </c>
      <c r="J521" s="47" t="s">
        <v>985</v>
      </c>
      <c r="K521" s="26" t="str">
        <f t="shared" si="22"/>
        <v>183</v>
      </c>
      <c r="L521" s="26" t="str">
        <f t="shared" si="23"/>
        <v>DH58</v>
      </c>
    </row>
    <row r="522" spans="1:12" ht="15" customHeight="1" x14ac:dyDescent="0.25">
      <c r="A522" s="40">
        <v>18504</v>
      </c>
      <c r="B522" s="41" t="s">
        <v>128</v>
      </c>
      <c r="C522" s="42" t="s">
        <v>781</v>
      </c>
      <c r="D522" s="43" t="s">
        <v>100</v>
      </c>
      <c r="E522" s="40" t="s">
        <v>16</v>
      </c>
      <c r="F522" s="40" t="s">
        <v>753</v>
      </c>
      <c r="G522" s="39">
        <v>15</v>
      </c>
      <c r="H522" s="44">
        <v>557</v>
      </c>
      <c r="I522" s="39">
        <v>1</v>
      </c>
      <c r="J522" s="45" t="s">
        <v>985</v>
      </c>
      <c r="K522" s="26" t="str">
        <f t="shared" si="22"/>
        <v>185</v>
      </c>
      <c r="L522" s="26" t="str">
        <f t="shared" si="23"/>
        <v>DH58</v>
      </c>
    </row>
    <row r="523" spans="1:12" ht="15" customHeight="1" x14ac:dyDescent="0.25">
      <c r="A523" s="40">
        <v>19201</v>
      </c>
      <c r="B523" s="41" t="s">
        <v>276</v>
      </c>
      <c r="C523" s="42" t="s">
        <v>662</v>
      </c>
      <c r="D523" s="43" t="s">
        <v>77</v>
      </c>
      <c r="E523" s="40" t="s">
        <v>16</v>
      </c>
      <c r="F523" s="40" t="s">
        <v>121</v>
      </c>
      <c r="G523" s="25">
        <v>10</v>
      </c>
      <c r="H523" s="44">
        <v>821</v>
      </c>
      <c r="I523" s="39">
        <v>3</v>
      </c>
      <c r="J523" s="45" t="s">
        <v>985</v>
      </c>
      <c r="K523" s="26" t="str">
        <f t="shared" si="22"/>
        <v>192</v>
      </c>
      <c r="L523" s="26" t="str">
        <f t="shared" si="23"/>
        <v>DH58</v>
      </c>
    </row>
    <row r="524" spans="1:12" ht="15" customHeight="1" x14ac:dyDescent="0.25">
      <c r="A524" s="40">
        <v>19301</v>
      </c>
      <c r="B524" s="41" t="s">
        <v>279</v>
      </c>
      <c r="C524" s="42" t="s">
        <v>782</v>
      </c>
      <c r="D524" s="43" t="s">
        <v>96</v>
      </c>
      <c r="E524" s="40" t="s">
        <v>33</v>
      </c>
      <c r="F524" s="40" t="s">
        <v>111</v>
      </c>
      <c r="G524" s="39">
        <v>27</v>
      </c>
      <c r="H524" s="44">
        <v>1376</v>
      </c>
      <c r="I524" s="39">
        <v>1</v>
      </c>
      <c r="J524" s="45" t="s">
        <v>985</v>
      </c>
      <c r="K524" s="26" t="str">
        <f t="shared" si="22"/>
        <v>193</v>
      </c>
      <c r="L524" s="26" t="str">
        <f t="shared" si="23"/>
        <v>DH58</v>
      </c>
    </row>
    <row r="525" spans="1:12" ht="15" customHeight="1" x14ac:dyDescent="0.25">
      <c r="A525" s="40">
        <v>19302</v>
      </c>
      <c r="B525" s="41" t="s">
        <v>783</v>
      </c>
      <c r="C525" s="42" t="s">
        <v>39</v>
      </c>
      <c r="D525" s="43" t="s">
        <v>55</v>
      </c>
      <c r="E525" s="40" t="s">
        <v>16</v>
      </c>
      <c r="F525" s="40" t="s">
        <v>439</v>
      </c>
      <c r="G525" s="25">
        <v>32</v>
      </c>
      <c r="H525" s="44">
        <v>45</v>
      </c>
      <c r="I525" s="39">
        <v>2</v>
      </c>
      <c r="J525" s="45" t="s">
        <v>985</v>
      </c>
      <c r="K525" s="26" t="str">
        <f t="shared" si="22"/>
        <v>193</v>
      </c>
      <c r="L525" s="26" t="str">
        <f t="shared" si="23"/>
        <v>DH58</v>
      </c>
    </row>
    <row r="526" spans="1:12" ht="15" customHeight="1" x14ac:dyDescent="0.25">
      <c r="A526" s="40">
        <v>22201</v>
      </c>
      <c r="B526" s="41" t="s">
        <v>784</v>
      </c>
      <c r="C526" s="42" t="s">
        <v>472</v>
      </c>
      <c r="D526" s="43" t="s">
        <v>77</v>
      </c>
      <c r="E526" s="40" t="s">
        <v>16</v>
      </c>
      <c r="F526" s="40" t="s">
        <v>751</v>
      </c>
      <c r="G526" s="39">
        <v>26</v>
      </c>
      <c r="H526" s="44">
        <v>256</v>
      </c>
      <c r="I526" s="39">
        <v>1</v>
      </c>
      <c r="J526" s="45" t="s">
        <v>985</v>
      </c>
      <c r="K526" s="26" t="str">
        <f t="shared" si="22"/>
        <v>222</v>
      </c>
      <c r="L526" s="26" t="str">
        <f t="shared" si="23"/>
        <v>DH58</v>
      </c>
    </row>
    <row r="527" spans="1:12" ht="15" customHeight="1" x14ac:dyDescent="0.25">
      <c r="A527" s="40">
        <v>22508</v>
      </c>
      <c r="B527" s="41" t="s">
        <v>786</v>
      </c>
      <c r="C527" s="42" t="s">
        <v>39</v>
      </c>
      <c r="D527" s="43" t="s">
        <v>77</v>
      </c>
      <c r="E527" s="40" t="s">
        <v>16</v>
      </c>
      <c r="F527" s="40" t="s">
        <v>988</v>
      </c>
      <c r="G527" s="39">
        <v>25</v>
      </c>
      <c r="H527" s="44">
        <v>24</v>
      </c>
      <c r="I527" s="39">
        <v>18</v>
      </c>
      <c r="J527" s="45" t="s">
        <v>985</v>
      </c>
      <c r="K527" s="26" t="str">
        <f t="shared" si="22"/>
        <v>225</v>
      </c>
      <c r="L527" s="26" t="str">
        <f t="shared" si="23"/>
        <v>DH58</v>
      </c>
    </row>
    <row r="528" spans="1:12" ht="15" customHeight="1" x14ac:dyDescent="0.25">
      <c r="A528" s="40">
        <v>22628</v>
      </c>
      <c r="B528" s="41" t="s">
        <v>787</v>
      </c>
      <c r="C528" s="42" t="s">
        <v>472</v>
      </c>
      <c r="D528" s="43" t="s">
        <v>37</v>
      </c>
      <c r="E528" s="40" t="s">
        <v>16</v>
      </c>
      <c r="F528" s="40" t="s">
        <v>814</v>
      </c>
      <c r="G528" s="25">
        <v>15</v>
      </c>
      <c r="H528" s="44">
        <v>196</v>
      </c>
      <c r="I528" s="39">
        <v>2</v>
      </c>
      <c r="J528" s="45" t="s">
        <v>985</v>
      </c>
      <c r="K528" s="26" t="str">
        <f t="shared" si="22"/>
        <v>226</v>
      </c>
      <c r="L528" s="26" t="str">
        <f t="shared" si="23"/>
        <v>DH58</v>
      </c>
    </row>
    <row r="529" spans="1:12" ht="15" customHeight="1" x14ac:dyDescent="0.25">
      <c r="A529" s="40">
        <v>23103</v>
      </c>
      <c r="B529" s="41" t="s">
        <v>788</v>
      </c>
      <c r="C529" s="42" t="s">
        <v>39</v>
      </c>
      <c r="D529" s="43" t="s">
        <v>37</v>
      </c>
      <c r="E529" s="40" t="s">
        <v>16</v>
      </c>
      <c r="F529" s="40" t="s">
        <v>179</v>
      </c>
      <c r="G529" s="39">
        <v>19</v>
      </c>
      <c r="H529" s="44">
        <v>33</v>
      </c>
      <c r="I529" s="39">
        <v>4</v>
      </c>
      <c r="J529" s="45" t="s">
        <v>985</v>
      </c>
      <c r="K529" s="26" t="str">
        <f t="shared" si="22"/>
        <v>231</v>
      </c>
      <c r="L529" s="26" t="str">
        <f t="shared" si="23"/>
        <v>DH58</v>
      </c>
    </row>
    <row r="530" spans="1:12" ht="15" customHeight="1" x14ac:dyDescent="0.25">
      <c r="A530" s="40">
        <v>23245</v>
      </c>
      <c r="B530" s="41" t="s">
        <v>789</v>
      </c>
      <c r="C530" s="42" t="s">
        <v>39</v>
      </c>
      <c r="D530" s="43" t="s">
        <v>42</v>
      </c>
      <c r="E530" s="40" t="s">
        <v>16</v>
      </c>
      <c r="F530" s="40" t="s">
        <v>59</v>
      </c>
      <c r="G530" s="25">
        <v>26</v>
      </c>
      <c r="H530" s="44">
        <v>21</v>
      </c>
      <c r="I530" s="39">
        <v>9</v>
      </c>
      <c r="J530" s="45" t="s">
        <v>985</v>
      </c>
      <c r="K530" s="26" t="str">
        <f t="shared" si="22"/>
        <v>232</v>
      </c>
      <c r="L530" s="26" t="str">
        <f t="shared" si="23"/>
        <v>DH58</v>
      </c>
    </row>
    <row r="531" spans="1:12" ht="15" customHeight="1" x14ac:dyDescent="0.25">
      <c r="A531" s="40">
        <v>25102</v>
      </c>
      <c r="B531" s="41" t="s">
        <v>792</v>
      </c>
      <c r="C531" s="42" t="s">
        <v>793</v>
      </c>
      <c r="D531" s="43" t="s">
        <v>42</v>
      </c>
      <c r="E531" s="40" t="s">
        <v>16</v>
      </c>
      <c r="F531" s="40" t="s">
        <v>753</v>
      </c>
      <c r="G531" s="39">
        <v>32</v>
      </c>
      <c r="H531" s="44">
        <v>666</v>
      </c>
      <c r="I531" s="39">
        <v>1</v>
      </c>
      <c r="J531" s="45" t="s">
        <v>985</v>
      </c>
      <c r="K531" s="26" t="str">
        <f t="shared" si="22"/>
        <v>251</v>
      </c>
      <c r="L531" s="26" t="str">
        <f t="shared" si="23"/>
        <v>DH58</v>
      </c>
    </row>
    <row r="532" spans="1:12" ht="15" customHeight="1" x14ac:dyDescent="0.25">
      <c r="A532" s="40">
        <v>25103</v>
      </c>
      <c r="B532" s="41" t="s">
        <v>790</v>
      </c>
      <c r="C532" s="42" t="s">
        <v>791</v>
      </c>
      <c r="D532" s="43" t="s">
        <v>166</v>
      </c>
      <c r="E532" s="40" t="s">
        <v>16</v>
      </c>
      <c r="F532" s="40" t="s">
        <v>989</v>
      </c>
      <c r="G532" s="39">
        <v>26</v>
      </c>
      <c r="H532" s="44">
        <v>391</v>
      </c>
      <c r="I532" s="39">
        <v>1</v>
      </c>
      <c r="J532" s="45" t="s">
        <v>985</v>
      </c>
      <c r="K532" s="26" t="str">
        <f t="shared" si="22"/>
        <v>251</v>
      </c>
      <c r="L532" s="26" t="str">
        <f t="shared" si="23"/>
        <v>DH58</v>
      </c>
    </row>
    <row r="533" spans="1:12" ht="15" customHeight="1" x14ac:dyDescent="0.25">
      <c r="A533" s="40">
        <v>25205</v>
      </c>
      <c r="B533" s="41" t="s">
        <v>794</v>
      </c>
      <c r="C533" s="42" t="s">
        <v>472</v>
      </c>
      <c r="D533" s="43" t="s">
        <v>100</v>
      </c>
      <c r="E533" s="40" t="s">
        <v>16</v>
      </c>
      <c r="F533" s="40" t="s">
        <v>795</v>
      </c>
      <c r="G533" s="39">
        <v>25</v>
      </c>
      <c r="H533" s="44">
        <v>143</v>
      </c>
      <c r="I533" s="39">
        <v>10</v>
      </c>
      <c r="J533" s="45" t="s">
        <v>985</v>
      </c>
      <c r="K533" s="26" t="str">
        <f t="shared" si="22"/>
        <v>252</v>
      </c>
      <c r="L533" s="26" t="str">
        <f t="shared" si="23"/>
        <v>DH58</v>
      </c>
    </row>
    <row r="534" spans="1:12" ht="15" customHeight="1" x14ac:dyDescent="0.25">
      <c r="A534" s="40">
        <v>25219</v>
      </c>
      <c r="B534" s="41" t="s">
        <v>798</v>
      </c>
      <c r="C534" s="42" t="s">
        <v>472</v>
      </c>
      <c r="D534" s="43" t="s">
        <v>77</v>
      </c>
      <c r="E534" s="40" t="s">
        <v>16</v>
      </c>
      <c r="F534" s="40" t="s">
        <v>795</v>
      </c>
      <c r="G534" s="25">
        <v>32</v>
      </c>
      <c r="H534" s="46">
        <v>148</v>
      </c>
      <c r="I534" s="39">
        <v>1</v>
      </c>
      <c r="J534" s="47" t="s">
        <v>985</v>
      </c>
      <c r="K534" s="26" t="str">
        <f t="shared" si="22"/>
        <v>252</v>
      </c>
      <c r="L534" s="26" t="str">
        <f t="shared" si="23"/>
        <v>DH58</v>
      </c>
    </row>
    <row r="535" spans="1:12" ht="15" customHeight="1" x14ac:dyDescent="0.25">
      <c r="A535" s="40">
        <v>25225</v>
      </c>
      <c r="B535" s="41" t="s">
        <v>796</v>
      </c>
      <c r="C535" s="42" t="s">
        <v>472</v>
      </c>
      <c r="D535" s="43" t="s">
        <v>100</v>
      </c>
      <c r="E535" s="40" t="s">
        <v>16</v>
      </c>
      <c r="F535" s="40" t="s">
        <v>795</v>
      </c>
      <c r="G535" s="39">
        <v>27</v>
      </c>
      <c r="H535" s="44">
        <v>150</v>
      </c>
      <c r="I535" s="39">
        <v>1</v>
      </c>
      <c r="J535" s="45" t="s">
        <v>985</v>
      </c>
      <c r="K535" s="26" t="str">
        <f t="shared" si="22"/>
        <v>252</v>
      </c>
      <c r="L535" s="26" t="str">
        <f t="shared" si="23"/>
        <v>DH58</v>
      </c>
    </row>
    <row r="536" spans="1:12" ht="15" customHeight="1" x14ac:dyDescent="0.25">
      <c r="A536" s="40">
        <v>25239</v>
      </c>
      <c r="B536" s="41" t="s">
        <v>797</v>
      </c>
      <c r="C536" s="42" t="s">
        <v>472</v>
      </c>
      <c r="D536" s="43" t="s">
        <v>100</v>
      </c>
      <c r="E536" s="40" t="s">
        <v>16</v>
      </c>
      <c r="F536" s="40" t="s">
        <v>795</v>
      </c>
      <c r="G536" s="39">
        <v>18</v>
      </c>
      <c r="H536" s="44">
        <v>151</v>
      </c>
      <c r="I536" s="53">
        <v>1</v>
      </c>
      <c r="J536" s="45" t="s">
        <v>985</v>
      </c>
      <c r="K536" s="26" t="str">
        <f t="shared" si="22"/>
        <v>252</v>
      </c>
      <c r="L536" s="26" t="str">
        <f t="shared" si="23"/>
        <v>DH58</v>
      </c>
    </row>
    <row r="537" spans="1:12" ht="15" customHeight="1" x14ac:dyDescent="0.25">
      <c r="A537" s="40">
        <v>25254</v>
      </c>
      <c r="B537" s="41" t="s">
        <v>990</v>
      </c>
      <c r="C537" s="42" t="s">
        <v>168</v>
      </c>
      <c r="D537" s="43" t="s">
        <v>37</v>
      </c>
      <c r="E537" s="40" t="s">
        <v>16</v>
      </c>
      <c r="F537" s="40" t="s">
        <v>976</v>
      </c>
      <c r="G537" s="39">
        <v>12</v>
      </c>
      <c r="H537" s="46">
        <v>14</v>
      </c>
      <c r="I537" s="39">
        <v>2</v>
      </c>
      <c r="J537" s="47" t="s">
        <v>985</v>
      </c>
      <c r="K537" s="26" t="str">
        <f t="shared" si="22"/>
        <v>252</v>
      </c>
      <c r="L537" s="26" t="str">
        <f t="shared" si="23"/>
        <v>DH58</v>
      </c>
    </row>
    <row r="538" spans="1:12" ht="15" customHeight="1" x14ac:dyDescent="0.25">
      <c r="A538" s="40">
        <v>25257</v>
      </c>
      <c r="B538" s="41" t="s">
        <v>991</v>
      </c>
      <c r="C538" s="42" t="s">
        <v>39</v>
      </c>
      <c r="D538" s="43" t="s">
        <v>37</v>
      </c>
      <c r="E538" s="40" t="s">
        <v>33</v>
      </c>
      <c r="F538" s="40" t="s">
        <v>647</v>
      </c>
      <c r="G538" s="39">
        <v>25</v>
      </c>
      <c r="H538" s="44">
        <v>31</v>
      </c>
      <c r="I538" s="39">
        <v>2</v>
      </c>
      <c r="J538" s="45" t="s">
        <v>985</v>
      </c>
      <c r="K538" s="26" t="str">
        <f t="shared" si="22"/>
        <v>252</v>
      </c>
      <c r="L538" s="26" t="str">
        <f t="shared" si="23"/>
        <v>DH58</v>
      </c>
    </row>
    <row r="539" spans="1:12" ht="15" customHeight="1" x14ac:dyDescent="0.25">
      <c r="A539" s="40">
        <v>25260</v>
      </c>
      <c r="B539" s="41" t="s">
        <v>992</v>
      </c>
      <c r="C539" s="42" t="s">
        <v>39</v>
      </c>
      <c r="D539" s="43" t="s">
        <v>42</v>
      </c>
      <c r="E539" s="40" t="s">
        <v>16</v>
      </c>
      <c r="F539" s="40" t="s">
        <v>993</v>
      </c>
      <c r="G539" s="39">
        <v>29</v>
      </c>
      <c r="H539" s="44">
        <v>35</v>
      </c>
      <c r="I539" s="39">
        <v>2</v>
      </c>
      <c r="J539" s="45" t="s">
        <v>985</v>
      </c>
      <c r="K539" s="26" t="str">
        <f t="shared" si="22"/>
        <v>252</v>
      </c>
      <c r="L539" s="26" t="str">
        <f t="shared" si="23"/>
        <v>DH58</v>
      </c>
    </row>
    <row r="540" spans="1:12" ht="15" customHeight="1" x14ac:dyDescent="0.25">
      <c r="A540" s="40">
        <v>25456</v>
      </c>
      <c r="B540" s="41" t="s">
        <v>799</v>
      </c>
      <c r="C540" s="42" t="s">
        <v>386</v>
      </c>
      <c r="D540" s="43" t="s">
        <v>71</v>
      </c>
      <c r="E540" s="40" t="s">
        <v>33</v>
      </c>
      <c r="F540" s="40" t="s">
        <v>426</v>
      </c>
      <c r="G540" s="25">
        <v>22</v>
      </c>
      <c r="H540" s="44">
        <v>77</v>
      </c>
      <c r="I540" s="39">
        <v>2</v>
      </c>
      <c r="J540" s="45" t="s">
        <v>985</v>
      </c>
      <c r="K540" s="26" t="str">
        <f t="shared" si="22"/>
        <v>254</v>
      </c>
      <c r="L540" s="26" t="str">
        <f t="shared" si="23"/>
        <v>DH58</v>
      </c>
    </row>
    <row r="541" spans="1:12" ht="15" customHeight="1" x14ac:dyDescent="0.25">
      <c r="A541" s="40">
        <v>25456</v>
      </c>
      <c r="B541" s="41" t="s">
        <v>799</v>
      </c>
      <c r="C541" s="42" t="s">
        <v>25</v>
      </c>
      <c r="D541" s="43" t="s">
        <v>71</v>
      </c>
      <c r="E541" s="40" t="s">
        <v>16</v>
      </c>
      <c r="F541" s="40" t="s">
        <v>382</v>
      </c>
      <c r="G541" s="25">
        <v>29</v>
      </c>
      <c r="H541" s="44">
        <v>74</v>
      </c>
      <c r="I541" s="39">
        <v>2</v>
      </c>
      <c r="J541" s="45" t="s">
        <v>985</v>
      </c>
      <c r="K541" s="26" t="str">
        <f t="shared" si="22"/>
        <v>254</v>
      </c>
      <c r="L541" s="26" t="str">
        <f t="shared" si="23"/>
        <v>DH58</v>
      </c>
    </row>
    <row r="542" spans="1:12" ht="15" customHeight="1" x14ac:dyDescent="0.25">
      <c r="A542" s="40">
        <v>26101</v>
      </c>
      <c r="B542" s="41" t="s">
        <v>308</v>
      </c>
      <c r="C542" s="42" t="s">
        <v>472</v>
      </c>
      <c r="D542" s="43" t="s">
        <v>32</v>
      </c>
      <c r="E542" s="40" t="s">
        <v>33</v>
      </c>
      <c r="F542" s="40" t="s">
        <v>309</v>
      </c>
      <c r="G542" s="39">
        <v>30</v>
      </c>
      <c r="H542" s="39">
        <v>348</v>
      </c>
      <c r="J542" s="26" t="s">
        <v>985</v>
      </c>
      <c r="K542" s="26" t="str">
        <f t="shared" si="22"/>
        <v>261</v>
      </c>
      <c r="L542" s="26" t="str">
        <f t="shared" si="23"/>
        <v>DH58</v>
      </c>
    </row>
    <row r="543" spans="1:12" ht="15" customHeight="1" x14ac:dyDescent="0.25">
      <c r="A543" s="40">
        <v>26103</v>
      </c>
      <c r="B543" s="41" t="s">
        <v>801</v>
      </c>
      <c r="C543" s="42" t="s">
        <v>39</v>
      </c>
      <c r="D543" s="43" t="s">
        <v>77</v>
      </c>
      <c r="E543" s="40" t="s">
        <v>16</v>
      </c>
      <c r="F543" s="40" t="s">
        <v>340</v>
      </c>
      <c r="G543" s="39">
        <v>10</v>
      </c>
      <c r="H543" s="46">
        <v>42</v>
      </c>
      <c r="I543" s="39">
        <v>4</v>
      </c>
      <c r="J543" s="47" t="s">
        <v>985</v>
      </c>
      <c r="K543" s="26" t="str">
        <f t="shared" si="22"/>
        <v>261</v>
      </c>
      <c r="L543" s="26" t="str">
        <f t="shared" si="23"/>
        <v>DH58</v>
      </c>
    </row>
    <row r="544" spans="1:12" ht="15" customHeight="1" x14ac:dyDescent="0.25">
      <c r="A544" s="40">
        <v>26109</v>
      </c>
      <c r="B544" s="41" t="s">
        <v>802</v>
      </c>
      <c r="C544" s="42" t="s">
        <v>39</v>
      </c>
      <c r="D544" s="43" t="s">
        <v>166</v>
      </c>
      <c r="E544" s="40" t="s">
        <v>16</v>
      </c>
      <c r="F544" s="40" t="s">
        <v>340</v>
      </c>
      <c r="G544" s="25">
        <v>22</v>
      </c>
      <c r="H544" s="44">
        <v>44</v>
      </c>
      <c r="I544" s="39">
        <v>1</v>
      </c>
      <c r="J544" s="45" t="s">
        <v>985</v>
      </c>
      <c r="K544" s="26" t="str">
        <f t="shared" si="22"/>
        <v>261</v>
      </c>
      <c r="L544" s="26" t="str">
        <f t="shared" si="23"/>
        <v>DH58</v>
      </c>
    </row>
    <row r="545" spans="1:12" ht="15" customHeight="1" x14ac:dyDescent="0.25">
      <c r="A545" s="40">
        <v>26142</v>
      </c>
      <c r="B545" s="41" t="s">
        <v>803</v>
      </c>
      <c r="C545" s="42" t="s">
        <v>21</v>
      </c>
      <c r="D545" s="43" t="s">
        <v>37</v>
      </c>
      <c r="E545" s="40" t="s">
        <v>16</v>
      </c>
      <c r="F545" s="40" t="s">
        <v>340</v>
      </c>
      <c r="G545" s="39">
        <v>29</v>
      </c>
      <c r="H545" s="44">
        <v>54</v>
      </c>
      <c r="I545" s="39">
        <v>3</v>
      </c>
      <c r="J545" s="45" t="s">
        <v>985</v>
      </c>
      <c r="K545" s="26" t="str">
        <f t="shared" si="22"/>
        <v>261</v>
      </c>
      <c r="L545" s="26" t="str">
        <f t="shared" si="23"/>
        <v>DH58</v>
      </c>
    </row>
    <row r="546" spans="1:12" ht="15" customHeight="1" x14ac:dyDescent="0.25">
      <c r="A546" s="40">
        <v>26158</v>
      </c>
      <c r="B546" s="41" t="s">
        <v>800</v>
      </c>
      <c r="C546" s="42" t="s">
        <v>21</v>
      </c>
      <c r="D546" s="43" t="s">
        <v>100</v>
      </c>
      <c r="E546" s="40" t="s">
        <v>16</v>
      </c>
      <c r="F546" s="40" t="s">
        <v>340</v>
      </c>
      <c r="G546" s="39">
        <v>17</v>
      </c>
      <c r="H546" s="44">
        <v>56</v>
      </c>
      <c r="I546" s="39">
        <v>1</v>
      </c>
      <c r="J546" s="45" t="s">
        <v>985</v>
      </c>
      <c r="K546" s="26" t="str">
        <f t="shared" si="22"/>
        <v>261</v>
      </c>
      <c r="L546" s="26" t="str">
        <f t="shared" si="23"/>
        <v>DH58</v>
      </c>
    </row>
    <row r="547" spans="1:12" ht="15" customHeight="1" x14ac:dyDescent="0.25">
      <c r="A547" s="40">
        <v>26206</v>
      </c>
      <c r="B547" s="41" t="s">
        <v>806</v>
      </c>
      <c r="C547" s="42" t="s">
        <v>39</v>
      </c>
      <c r="D547" s="43" t="s">
        <v>196</v>
      </c>
      <c r="E547" s="40" t="s">
        <v>16</v>
      </c>
      <c r="F547" s="40" t="s">
        <v>948</v>
      </c>
      <c r="G547" s="25">
        <v>26</v>
      </c>
      <c r="H547" s="44">
        <v>17</v>
      </c>
      <c r="I547" s="38"/>
      <c r="J547" s="45" t="s">
        <v>985</v>
      </c>
      <c r="K547" s="26" t="str">
        <f t="shared" si="22"/>
        <v>262</v>
      </c>
      <c r="L547" s="26" t="str">
        <f t="shared" si="23"/>
        <v>DH58</v>
      </c>
    </row>
    <row r="548" spans="1:12" ht="15" customHeight="1" x14ac:dyDescent="0.25">
      <c r="A548" s="40">
        <v>26208</v>
      </c>
      <c r="B548" s="41" t="s">
        <v>805</v>
      </c>
      <c r="C548" s="42" t="s">
        <v>39</v>
      </c>
      <c r="D548" s="43" t="s">
        <v>77</v>
      </c>
      <c r="E548" s="40" t="s">
        <v>16</v>
      </c>
      <c r="F548" s="40" t="s">
        <v>738</v>
      </c>
      <c r="G548" s="25">
        <v>18</v>
      </c>
      <c r="H548" s="44">
        <v>12</v>
      </c>
      <c r="I548" s="39">
        <v>1</v>
      </c>
      <c r="J548" s="45" t="s">
        <v>985</v>
      </c>
      <c r="K548" s="26" t="str">
        <f t="shared" si="22"/>
        <v>262</v>
      </c>
      <c r="L548" s="26" t="str">
        <f t="shared" si="23"/>
        <v>DH58</v>
      </c>
    </row>
    <row r="549" spans="1:12" ht="15" customHeight="1" x14ac:dyDescent="0.25">
      <c r="A549" s="40">
        <v>26210</v>
      </c>
      <c r="B549" s="41" t="s">
        <v>804</v>
      </c>
      <c r="C549" s="42" t="s">
        <v>21</v>
      </c>
      <c r="D549" s="43" t="s">
        <v>71</v>
      </c>
      <c r="E549" s="40" t="s">
        <v>16</v>
      </c>
      <c r="F549" s="40" t="s">
        <v>340</v>
      </c>
      <c r="G549" s="25">
        <v>31</v>
      </c>
      <c r="H549" s="44">
        <v>54</v>
      </c>
      <c r="I549" s="39">
        <v>2</v>
      </c>
      <c r="J549" s="45" t="s">
        <v>985</v>
      </c>
      <c r="K549" s="26" t="str">
        <f t="shared" si="22"/>
        <v>262</v>
      </c>
      <c r="L549" s="26" t="str">
        <f t="shared" si="23"/>
        <v>DH58</v>
      </c>
    </row>
    <row r="550" spans="1:12" ht="15" customHeight="1" x14ac:dyDescent="0.25">
      <c r="A550" s="40">
        <v>28108</v>
      </c>
      <c r="B550" s="41" t="s">
        <v>285</v>
      </c>
      <c r="C550" s="42" t="s">
        <v>746</v>
      </c>
      <c r="D550" s="43" t="s">
        <v>71</v>
      </c>
      <c r="E550" s="40" t="s">
        <v>33</v>
      </c>
      <c r="F550" s="40" t="s">
        <v>912</v>
      </c>
      <c r="G550" s="39">
        <v>28</v>
      </c>
      <c r="H550" s="44">
        <v>897</v>
      </c>
      <c r="I550" s="39">
        <v>2</v>
      </c>
      <c r="J550" s="45" t="s">
        <v>985</v>
      </c>
      <c r="K550" s="26" t="str">
        <f t="shared" si="22"/>
        <v>281</v>
      </c>
      <c r="L550" s="26" t="str">
        <f t="shared" si="23"/>
        <v>DH58</v>
      </c>
    </row>
    <row r="551" spans="1:12" ht="15" customHeight="1" x14ac:dyDescent="0.25">
      <c r="A551" s="40">
        <v>28239</v>
      </c>
      <c r="B551" s="41" t="s">
        <v>288</v>
      </c>
      <c r="C551" s="42" t="s">
        <v>662</v>
      </c>
      <c r="D551" s="43" t="s">
        <v>19</v>
      </c>
      <c r="E551" s="40" t="s">
        <v>16</v>
      </c>
      <c r="F551" s="40" t="s">
        <v>912</v>
      </c>
      <c r="G551" s="39">
        <v>30</v>
      </c>
      <c r="H551" s="44">
        <v>498</v>
      </c>
      <c r="I551" s="39">
        <v>2</v>
      </c>
      <c r="J551" s="45" t="s">
        <v>985</v>
      </c>
      <c r="K551" s="26" t="str">
        <f t="shared" si="22"/>
        <v>282</v>
      </c>
      <c r="L551" s="26" t="str">
        <f t="shared" si="23"/>
        <v>DH58</v>
      </c>
    </row>
    <row r="552" spans="1:12" ht="15" customHeight="1" x14ac:dyDescent="0.25">
      <c r="A552" s="40">
        <v>29101</v>
      </c>
      <c r="B552" s="41" t="s">
        <v>311</v>
      </c>
      <c r="C552" s="42" t="s">
        <v>402</v>
      </c>
      <c r="D552" s="43" t="s">
        <v>55</v>
      </c>
      <c r="E552" s="40" t="s">
        <v>33</v>
      </c>
      <c r="F552" s="40" t="s">
        <v>994</v>
      </c>
      <c r="G552" s="39">
        <v>19</v>
      </c>
      <c r="H552" s="44">
        <v>645</v>
      </c>
      <c r="I552" s="39">
        <v>2</v>
      </c>
      <c r="J552" s="45" t="s">
        <v>985</v>
      </c>
      <c r="K552" s="26" t="str">
        <f t="shared" si="22"/>
        <v>291</v>
      </c>
      <c r="L552" s="26" t="str">
        <f t="shared" si="23"/>
        <v>DH58</v>
      </c>
    </row>
    <row r="553" spans="1:12" ht="15" customHeight="1" x14ac:dyDescent="0.25">
      <c r="A553" s="40">
        <v>29102</v>
      </c>
      <c r="B553" s="41" t="s">
        <v>249</v>
      </c>
      <c r="C553" s="42" t="s">
        <v>807</v>
      </c>
      <c r="D553" s="43" t="s">
        <v>42</v>
      </c>
      <c r="E553" s="40" t="s">
        <v>250</v>
      </c>
      <c r="F553" s="40" t="s">
        <v>121</v>
      </c>
      <c r="G553" s="39">
        <v>20</v>
      </c>
      <c r="H553" s="44">
        <v>1099</v>
      </c>
      <c r="I553" s="39">
        <v>5</v>
      </c>
      <c r="J553" s="45" t="s">
        <v>985</v>
      </c>
      <c r="K553" s="26" t="str">
        <f t="shared" si="22"/>
        <v>291</v>
      </c>
      <c r="L553" s="26" t="str">
        <f t="shared" si="23"/>
        <v>DH58</v>
      </c>
    </row>
    <row r="554" spans="1:12" ht="20.100000000000001" customHeight="1" x14ac:dyDescent="0.25">
      <c r="A554" s="35" t="s">
        <v>995</v>
      </c>
      <c r="B554" s="36"/>
      <c r="C554" s="37"/>
      <c r="D554" s="37"/>
      <c r="E554" s="36"/>
      <c r="F554" s="38"/>
      <c r="J554" s="26" t="s">
        <v>996</v>
      </c>
      <c r="K554" s="26">
        <v>100</v>
      </c>
      <c r="L554" s="26" t="str">
        <f t="shared" si="23"/>
        <v>DH59</v>
      </c>
    </row>
    <row r="555" spans="1:12" ht="15.95" customHeight="1" x14ac:dyDescent="0.25">
      <c r="A555" s="40">
        <v>11401</v>
      </c>
      <c r="B555" s="41" t="s">
        <v>294</v>
      </c>
      <c r="C555" s="42" t="s">
        <v>809</v>
      </c>
      <c r="D555" s="43" t="s">
        <v>28</v>
      </c>
      <c r="E555" s="40" t="s">
        <v>33</v>
      </c>
      <c r="F555" s="40" t="s">
        <v>121</v>
      </c>
      <c r="G555" s="39">
        <v>27</v>
      </c>
      <c r="H555" s="44">
        <v>1539</v>
      </c>
      <c r="I555" s="39">
        <v>7</v>
      </c>
      <c r="J555" s="45" t="s">
        <v>996</v>
      </c>
      <c r="K555" s="26" t="str">
        <f t="shared" ref="K555:K586" si="24">LEFT(A555,3)</f>
        <v>114</v>
      </c>
      <c r="L555" s="26" t="str">
        <f t="shared" si="23"/>
        <v>DH59</v>
      </c>
    </row>
    <row r="556" spans="1:12" ht="15.95" customHeight="1" x14ac:dyDescent="0.25">
      <c r="A556" s="40">
        <v>11455</v>
      </c>
      <c r="B556" s="41" t="s">
        <v>810</v>
      </c>
      <c r="C556" s="42" t="s">
        <v>21</v>
      </c>
      <c r="D556" s="43" t="s">
        <v>32</v>
      </c>
      <c r="E556" s="40" t="s">
        <v>33</v>
      </c>
      <c r="F556" s="40" t="s">
        <v>323</v>
      </c>
      <c r="G556" s="39">
        <v>25</v>
      </c>
      <c r="H556" s="44">
        <v>92</v>
      </c>
      <c r="I556" s="39">
        <v>2</v>
      </c>
      <c r="J556" s="45" t="s">
        <v>996</v>
      </c>
      <c r="K556" s="26" t="str">
        <f t="shared" si="24"/>
        <v>114</v>
      </c>
      <c r="L556" s="26" t="str">
        <f t="shared" si="23"/>
        <v>DH59</v>
      </c>
    </row>
    <row r="557" spans="1:12" ht="15.95" customHeight="1" x14ac:dyDescent="0.25">
      <c r="A557" s="40">
        <v>11470</v>
      </c>
      <c r="B557" s="41" t="s">
        <v>808</v>
      </c>
      <c r="C557" s="42" t="s">
        <v>21</v>
      </c>
      <c r="D557" s="43" t="s">
        <v>19</v>
      </c>
      <c r="E557" s="40" t="s">
        <v>33</v>
      </c>
      <c r="F557" s="40" t="s">
        <v>323</v>
      </c>
      <c r="G557" s="39">
        <v>26</v>
      </c>
      <c r="H557" s="44">
        <v>94</v>
      </c>
      <c r="I557" s="39">
        <v>6</v>
      </c>
      <c r="J557" s="45" t="s">
        <v>996</v>
      </c>
      <c r="K557" s="26" t="str">
        <f t="shared" si="24"/>
        <v>114</v>
      </c>
      <c r="L557" s="26" t="str">
        <f t="shared" si="23"/>
        <v>DH59</v>
      </c>
    </row>
    <row r="558" spans="1:12" ht="15.95" customHeight="1" x14ac:dyDescent="0.25">
      <c r="A558" s="40">
        <v>15101</v>
      </c>
      <c r="B558" s="41" t="s">
        <v>811</v>
      </c>
      <c r="C558" s="42" t="s">
        <v>563</v>
      </c>
      <c r="D558" s="43" t="s">
        <v>24</v>
      </c>
      <c r="E558" s="40" t="s">
        <v>33</v>
      </c>
      <c r="F558" s="40" t="s">
        <v>911</v>
      </c>
      <c r="G558" s="39">
        <v>28</v>
      </c>
      <c r="H558" s="44">
        <v>1052</v>
      </c>
      <c r="I558" s="39">
        <v>1</v>
      </c>
      <c r="J558" s="45" t="s">
        <v>996</v>
      </c>
      <c r="K558" s="26" t="str">
        <f t="shared" si="24"/>
        <v>151</v>
      </c>
      <c r="L558" s="26" t="str">
        <f t="shared" si="23"/>
        <v>DH59</v>
      </c>
    </row>
    <row r="559" spans="1:12" ht="15.95" customHeight="1" x14ac:dyDescent="0.25">
      <c r="A559" s="40">
        <v>15640</v>
      </c>
      <c r="B559" s="41" t="s">
        <v>813</v>
      </c>
      <c r="C559" s="42" t="s">
        <v>662</v>
      </c>
      <c r="D559" s="43" t="s">
        <v>124</v>
      </c>
      <c r="E559" s="40" t="s">
        <v>33</v>
      </c>
      <c r="F559" s="40" t="s">
        <v>243</v>
      </c>
      <c r="G559" s="25">
        <v>6</v>
      </c>
      <c r="H559" s="44">
        <v>327</v>
      </c>
      <c r="I559" s="39">
        <v>1</v>
      </c>
      <c r="J559" s="45" t="s">
        <v>996</v>
      </c>
      <c r="K559" s="26" t="str">
        <f t="shared" si="24"/>
        <v>156</v>
      </c>
      <c r="L559" s="26" t="str">
        <f t="shared" si="23"/>
        <v>DH59</v>
      </c>
    </row>
    <row r="560" spans="1:12" ht="15.95" customHeight="1" x14ac:dyDescent="0.25">
      <c r="A560" s="40">
        <v>16601</v>
      </c>
      <c r="B560" s="41" t="s">
        <v>815</v>
      </c>
      <c r="C560" s="42" t="s">
        <v>39</v>
      </c>
      <c r="D560" s="43" t="s">
        <v>45</v>
      </c>
      <c r="E560" s="40" t="s">
        <v>33</v>
      </c>
      <c r="F560" s="40" t="s">
        <v>167</v>
      </c>
      <c r="G560" s="39">
        <v>1</v>
      </c>
      <c r="H560" s="44">
        <v>13</v>
      </c>
      <c r="I560" s="39">
        <v>2</v>
      </c>
      <c r="J560" s="52" t="s">
        <v>996</v>
      </c>
      <c r="K560" s="26" t="str">
        <f t="shared" si="24"/>
        <v>166</v>
      </c>
      <c r="L560" s="26" t="str">
        <f t="shared" si="23"/>
        <v>DH59</v>
      </c>
    </row>
    <row r="561" spans="1:12" ht="15.95" customHeight="1" x14ac:dyDescent="0.25">
      <c r="A561" s="40">
        <v>16603</v>
      </c>
      <c r="B561" s="41" t="s">
        <v>816</v>
      </c>
      <c r="C561" s="42" t="s">
        <v>39</v>
      </c>
      <c r="D561" s="43" t="s">
        <v>124</v>
      </c>
      <c r="E561" s="40" t="s">
        <v>33</v>
      </c>
      <c r="F561" s="40" t="s">
        <v>206</v>
      </c>
      <c r="G561" s="39">
        <v>9</v>
      </c>
      <c r="H561" s="46">
        <v>15</v>
      </c>
      <c r="I561" s="39">
        <v>2</v>
      </c>
      <c r="J561" s="47" t="s">
        <v>996</v>
      </c>
      <c r="K561" s="26" t="str">
        <f t="shared" si="24"/>
        <v>166</v>
      </c>
      <c r="L561" s="26" t="str">
        <f t="shared" si="23"/>
        <v>DH59</v>
      </c>
    </row>
    <row r="562" spans="1:12" ht="15.95" customHeight="1" x14ac:dyDescent="0.25">
      <c r="A562" s="40">
        <v>17102</v>
      </c>
      <c r="B562" s="41" t="s">
        <v>817</v>
      </c>
      <c r="C562" s="42" t="s">
        <v>205</v>
      </c>
      <c r="D562" s="43" t="s">
        <v>71</v>
      </c>
      <c r="E562" s="40" t="s">
        <v>997</v>
      </c>
      <c r="F562" s="40" t="s">
        <v>998</v>
      </c>
      <c r="G562" s="25">
        <v>25</v>
      </c>
      <c r="H562" s="44">
        <v>138</v>
      </c>
      <c r="I562" s="39">
        <v>2</v>
      </c>
      <c r="J562" s="45" t="s">
        <v>996</v>
      </c>
      <c r="K562" s="26" t="str">
        <f t="shared" si="24"/>
        <v>171</v>
      </c>
      <c r="L562" s="26" t="str">
        <f t="shared" si="23"/>
        <v>DH59</v>
      </c>
    </row>
    <row r="563" spans="1:12" ht="15.95" customHeight="1" x14ac:dyDescent="0.25">
      <c r="A563" s="40">
        <v>17102</v>
      </c>
      <c r="B563" s="41" t="s">
        <v>817</v>
      </c>
      <c r="C563" s="42" t="s">
        <v>60</v>
      </c>
      <c r="D563" s="43" t="s">
        <v>71</v>
      </c>
      <c r="E563" s="40" t="s">
        <v>894</v>
      </c>
      <c r="F563" s="40" t="s">
        <v>998</v>
      </c>
      <c r="G563" s="39">
        <v>25</v>
      </c>
      <c r="H563" s="44">
        <v>95</v>
      </c>
      <c r="I563" s="39">
        <v>2</v>
      </c>
      <c r="J563" s="45" t="s">
        <v>996</v>
      </c>
      <c r="K563" s="26" t="str">
        <f t="shared" si="24"/>
        <v>171</v>
      </c>
      <c r="L563" s="26" t="str">
        <f t="shared" si="23"/>
        <v>DH59</v>
      </c>
    </row>
    <row r="564" spans="1:12" ht="15.95" customHeight="1" x14ac:dyDescent="0.25">
      <c r="A564" s="40">
        <v>17102</v>
      </c>
      <c r="B564" s="41" t="s">
        <v>817</v>
      </c>
      <c r="C564" s="42" t="s">
        <v>719</v>
      </c>
      <c r="D564" s="43" t="s">
        <v>45</v>
      </c>
      <c r="E564" s="40" t="s">
        <v>997</v>
      </c>
      <c r="F564" s="40" t="s">
        <v>998</v>
      </c>
      <c r="G564" s="39">
        <v>9</v>
      </c>
      <c r="H564" s="44">
        <v>138</v>
      </c>
      <c r="I564" s="39">
        <v>3</v>
      </c>
      <c r="J564" s="45" t="s">
        <v>996</v>
      </c>
      <c r="K564" s="26" t="str">
        <f t="shared" si="24"/>
        <v>171</v>
      </c>
      <c r="L564" s="26" t="str">
        <f t="shared" si="23"/>
        <v>DH59</v>
      </c>
    </row>
    <row r="565" spans="1:12" ht="15.95" customHeight="1" x14ac:dyDescent="0.25">
      <c r="A565" s="40">
        <v>17102</v>
      </c>
      <c r="B565" s="41" t="s">
        <v>817</v>
      </c>
      <c r="C565" s="42" t="s">
        <v>186</v>
      </c>
      <c r="D565" s="43" t="s">
        <v>45</v>
      </c>
      <c r="E565" s="40" t="s">
        <v>894</v>
      </c>
      <c r="F565" s="40" t="s">
        <v>998</v>
      </c>
      <c r="G565" s="39">
        <v>22</v>
      </c>
      <c r="H565" s="44">
        <v>94</v>
      </c>
      <c r="I565" s="39">
        <v>2</v>
      </c>
      <c r="J565" s="45" t="s">
        <v>996</v>
      </c>
      <c r="K565" s="26" t="str">
        <f t="shared" si="24"/>
        <v>171</v>
      </c>
      <c r="L565" s="26" t="str">
        <f t="shared" si="23"/>
        <v>DH59</v>
      </c>
    </row>
    <row r="566" spans="1:12" ht="15.95" customHeight="1" x14ac:dyDescent="0.25">
      <c r="A566" s="40">
        <v>17102</v>
      </c>
      <c r="B566" s="41" t="s">
        <v>817</v>
      </c>
      <c r="C566" s="42" t="s">
        <v>716</v>
      </c>
      <c r="D566" s="43" t="s">
        <v>96</v>
      </c>
      <c r="E566" s="40" t="s">
        <v>997</v>
      </c>
      <c r="F566" s="40" t="s">
        <v>998</v>
      </c>
      <c r="G566" s="39">
        <v>27</v>
      </c>
      <c r="H566" s="44">
        <v>138</v>
      </c>
      <c r="I566" s="39">
        <v>16</v>
      </c>
      <c r="J566" s="45" t="s">
        <v>996</v>
      </c>
      <c r="K566" s="26" t="str">
        <f t="shared" si="24"/>
        <v>171</v>
      </c>
      <c r="L566" s="26" t="str">
        <f t="shared" si="23"/>
        <v>DH59</v>
      </c>
    </row>
    <row r="567" spans="1:12" ht="15.95" customHeight="1" x14ac:dyDescent="0.25">
      <c r="A567" s="40">
        <v>17102</v>
      </c>
      <c r="B567" s="41" t="s">
        <v>817</v>
      </c>
      <c r="C567" s="42" t="s">
        <v>818</v>
      </c>
      <c r="D567" s="43" t="s">
        <v>96</v>
      </c>
      <c r="E567" s="40" t="s">
        <v>894</v>
      </c>
      <c r="F567" s="40" t="s">
        <v>998</v>
      </c>
      <c r="G567" s="39">
        <v>32</v>
      </c>
      <c r="H567" s="44">
        <v>138</v>
      </c>
      <c r="I567" s="39">
        <v>3</v>
      </c>
      <c r="J567" s="45" t="s">
        <v>996</v>
      </c>
      <c r="K567" s="26" t="str">
        <f t="shared" si="24"/>
        <v>171</v>
      </c>
      <c r="L567" s="26" t="str">
        <f t="shared" si="23"/>
        <v>DH59</v>
      </c>
    </row>
    <row r="568" spans="1:12" ht="15.95" customHeight="1" x14ac:dyDescent="0.25">
      <c r="A568" s="40">
        <v>17104</v>
      </c>
      <c r="B568" s="41" t="s">
        <v>819</v>
      </c>
      <c r="C568" s="42" t="s">
        <v>25</v>
      </c>
      <c r="D568" s="43" t="s">
        <v>32</v>
      </c>
      <c r="E568" s="40" t="s">
        <v>33</v>
      </c>
      <c r="F568" s="40" t="s">
        <v>998</v>
      </c>
      <c r="G568" s="39">
        <v>29</v>
      </c>
      <c r="H568" s="44">
        <v>153</v>
      </c>
      <c r="I568" s="39">
        <v>2</v>
      </c>
      <c r="J568" s="45" t="s">
        <v>996</v>
      </c>
      <c r="K568" s="26" t="str">
        <f t="shared" si="24"/>
        <v>171</v>
      </c>
      <c r="L568" s="26" t="str">
        <f t="shared" si="23"/>
        <v>DH59</v>
      </c>
    </row>
    <row r="569" spans="1:12" ht="15.95" customHeight="1" x14ac:dyDescent="0.25">
      <c r="A569" s="40">
        <v>17104</v>
      </c>
      <c r="B569" s="41" t="s">
        <v>819</v>
      </c>
      <c r="C569" s="42" t="s">
        <v>63</v>
      </c>
      <c r="D569" s="43" t="s">
        <v>32</v>
      </c>
      <c r="E569" s="40" t="s">
        <v>16</v>
      </c>
      <c r="F569" s="40" t="s">
        <v>998</v>
      </c>
      <c r="G569" s="25">
        <v>19</v>
      </c>
      <c r="H569" s="44">
        <v>104</v>
      </c>
      <c r="I569" s="39">
        <v>2</v>
      </c>
      <c r="J569" s="45" t="s">
        <v>996</v>
      </c>
      <c r="K569" s="26" t="str">
        <f t="shared" si="24"/>
        <v>171</v>
      </c>
      <c r="L569" s="26" t="str">
        <f t="shared" si="23"/>
        <v>DH59</v>
      </c>
    </row>
    <row r="570" spans="1:12" ht="15.95" customHeight="1" x14ac:dyDescent="0.25">
      <c r="A570" s="40">
        <v>17200</v>
      </c>
      <c r="B570" s="41" t="s">
        <v>298</v>
      </c>
      <c r="C570" s="42" t="s">
        <v>318</v>
      </c>
      <c r="D570" s="43" t="s">
        <v>24</v>
      </c>
      <c r="E570" s="40" t="s">
        <v>33</v>
      </c>
      <c r="F570" s="40" t="s">
        <v>971</v>
      </c>
      <c r="G570" s="25">
        <v>21</v>
      </c>
      <c r="H570" s="44">
        <v>252</v>
      </c>
      <c r="I570" s="39">
        <v>1</v>
      </c>
      <c r="J570" s="45" t="s">
        <v>996</v>
      </c>
      <c r="K570" s="26" t="str">
        <f t="shared" si="24"/>
        <v>172</v>
      </c>
      <c r="L570" s="26" t="str">
        <f t="shared" si="23"/>
        <v>DH59</v>
      </c>
    </row>
    <row r="571" spans="1:12" ht="15.95" customHeight="1" x14ac:dyDescent="0.25">
      <c r="A571" s="40">
        <v>17232</v>
      </c>
      <c r="B571" s="41" t="s">
        <v>820</v>
      </c>
      <c r="C571" s="42" t="s">
        <v>318</v>
      </c>
      <c r="D571" s="43" t="s">
        <v>124</v>
      </c>
      <c r="E571" s="40" t="s">
        <v>33</v>
      </c>
      <c r="F571" s="40" t="s">
        <v>971</v>
      </c>
      <c r="G571" s="25">
        <v>32</v>
      </c>
      <c r="H571" s="44">
        <v>257</v>
      </c>
      <c r="I571" s="39">
        <v>1</v>
      </c>
      <c r="J571" s="45" t="s">
        <v>996</v>
      </c>
      <c r="K571" s="26" t="str">
        <f t="shared" si="24"/>
        <v>172</v>
      </c>
      <c r="L571" s="26" t="str">
        <f t="shared" si="23"/>
        <v>DH59</v>
      </c>
    </row>
    <row r="572" spans="1:12" ht="15.95" customHeight="1" x14ac:dyDescent="0.25">
      <c r="A572" s="40">
        <v>18124</v>
      </c>
      <c r="B572" s="41" t="s">
        <v>120</v>
      </c>
      <c r="C572" s="42" t="s">
        <v>821</v>
      </c>
      <c r="D572" s="43" t="s">
        <v>19</v>
      </c>
      <c r="E572" s="40" t="s">
        <v>33</v>
      </c>
      <c r="F572" s="40" t="s">
        <v>121</v>
      </c>
      <c r="G572" s="39">
        <v>8</v>
      </c>
      <c r="H572" s="44">
        <v>1520</v>
      </c>
      <c r="I572" s="39">
        <v>4</v>
      </c>
      <c r="J572" s="45" t="s">
        <v>996</v>
      </c>
      <c r="K572" s="26" t="str">
        <f t="shared" si="24"/>
        <v>181</v>
      </c>
      <c r="L572" s="26" t="str">
        <f t="shared" si="23"/>
        <v>DH59</v>
      </c>
    </row>
    <row r="573" spans="1:12" ht="15.95" customHeight="1" x14ac:dyDescent="0.25">
      <c r="A573" s="40">
        <v>18125</v>
      </c>
      <c r="B573" s="41" t="s">
        <v>822</v>
      </c>
      <c r="C573" s="42" t="s">
        <v>563</v>
      </c>
      <c r="D573" s="43" t="s">
        <v>32</v>
      </c>
      <c r="E573" s="40" t="s">
        <v>33</v>
      </c>
      <c r="F573" s="40" t="s">
        <v>121</v>
      </c>
      <c r="G573" s="39">
        <v>16</v>
      </c>
      <c r="H573" s="44">
        <v>1059</v>
      </c>
      <c r="I573" s="39">
        <v>5</v>
      </c>
      <c r="J573" s="45" t="s">
        <v>996</v>
      </c>
      <c r="K573" s="26" t="str">
        <f t="shared" si="24"/>
        <v>181</v>
      </c>
      <c r="L573" s="26" t="str">
        <f t="shared" si="23"/>
        <v>DH59</v>
      </c>
    </row>
    <row r="574" spans="1:12" ht="15.95" customHeight="1" x14ac:dyDescent="0.25">
      <c r="A574" s="40">
        <v>18201</v>
      </c>
      <c r="B574" s="41" t="s">
        <v>123</v>
      </c>
      <c r="C574" s="42" t="s">
        <v>823</v>
      </c>
      <c r="D574" s="43" t="s">
        <v>124</v>
      </c>
      <c r="E574" s="40" t="s">
        <v>33</v>
      </c>
      <c r="F574" s="40" t="s">
        <v>994</v>
      </c>
      <c r="G574" s="25">
        <v>5</v>
      </c>
      <c r="H574" s="44">
        <v>888</v>
      </c>
      <c r="I574" s="39">
        <v>1</v>
      </c>
      <c r="J574" s="45" t="s">
        <v>996</v>
      </c>
      <c r="K574" s="26" t="str">
        <f t="shared" si="24"/>
        <v>182</v>
      </c>
      <c r="L574" s="26" t="str">
        <f t="shared" si="23"/>
        <v>DH59</v>
      </c>
    </row>
    <row r="575" spans="1:12" ht="15.95" customHeight="1" x14ac:dyDescent="0.25">
      <c r="A575" s="40">
        <v>18202</v>
      </c>
      <c r="B575" s="41" t="s">
        <v>825</v>
      </c>
      <c r="C575" s="42" t="s">
        <v>305</v>
      </c>
      <c r="D575" s="43" t="s">
        <v>55</v>
      </c>
      <c r="E575" s="40" t="s">
        <v>33</v>
      </c>
      <c r="F575" s="40" t="s">
        <v>243</v>
      </c>
      <c r="G575" s="39">
        <v>25</v>
      </c>
      <c r="H575" s="44">
        <v>390</v>
      </c>
      <c r="I575" s="39">
        <v>1</v>
      </c>
      <c r="J575" s="45" t="s">
        <v>996</v>
      </c>
      <c r="K575" s="26" t="str">
        <f t="shared" si="24"/>
        <v>182</v>
      </c>
      <c r="L575" s="26" t="str">
        <f t="shared" si="23"/>
        <v>DH59</v>
      </c>
    </row>
    <row r="576" spans="1:12" ht="15.95" customHeight="1" x14ac:dyDescent="0.25">
      <c r="A576" s="40">
        <v>19106</v>
      </c>
      <c r="B576" s="41" t="s">
        <v>303</v>
      </c>
      <c r="C576" s="42" t="s">
        <v>826</v>
      </c>
      <c r="D576" s="43" t="s">
        <v>15</v>
      </c>
      <c r="E576" s="40" t="s">
        <v>33</v>
      </c>
      <c r="F576" s="40" t="s">
        <v>915</v>
      </c>
      <c r="G576" s="39">
        <v>22</v>
      </c>
      <c r="H576" s="44">
        <v>2870</v>
      </c>
      <c r="I576" s="39">
        <v>1</v>
      </c>
      <c r="J576" s="45" t="s">
        <v>996</v>
      </c>
      <c r="K576" s="26" t="str">
        <f t="shared" si="24"/>
        <v>191</v>
      </c>
      <c r="L576" s="26" t="str">
        <f t="shared" si="23"/>
        <v>DH59</v>
      </c>
    </row>
    <row r="577" spans="1:12" ht="15.95" customHeight="1" x14ac:dyDescent="0.25">
      <c r="A577" s="40">
        <v>19110</v>
      </c>
      <c r="B577" s="41" t="s">
        <v>827</v>
      </c>
      <c r="C577" s="42" t="s">
        <v>21</v>
      </c>
      <c r="D577" s="43" t="s">
        <v>28</v>
      </c>
      <c r="E577" s="40" t="s">
        <v>33</v>
      </c>
      <c r="F577" s="40" t="s">
        <v>455</v>
      </c>
      <c r="G577" s="39">
        <v>6</v>
      </c>
      <c r="H577" s="44">
        <v>93</v>
      </c>
      <c r="I577" s="39">
        <v>2</v>
      </c>
      <c r="J577" s="45" t="s">
        <v>996</v>
      </c>
      <c r="K577" s="26" t="str">
        <f t="shared" si="24"/>
        <v>191</v>
      </c>
      <c r="L577" s="26" t="str">
        <f t="shared" si="23"/>
        <v>DH59</v>
      </c>
    </row>
    <row r="578" spans="1:12" ht="15.95" customHeight="1" x14ac:dyDescent="0.25">
      <c r="A578" s="40">
        <v>25101</v>
      </c>
      <c r="B578" s="41" t="s">
        <v>828</v>
      </c>
      <c r="C578" s="42" t="s">
        <v>768</v>
      </c>
      <c r="D578" s="43" t="s">
        <v>24</v>
      </c>
      <c r="E578" s="40" t="s">
        <v>33</v>
      </c>
      <c r="F578" s="40" t="s">
        <v>243</v>
      </c>
      <c r="G578" s="39">
        <v>11</v>
      </c>
      <c r="H578" s="44">
        <v>398</v>
      </c>
      <c r="I578" s="39">
        <v>1</v>
      </c>
      <c r="J578" s="45" t="s">
        <v>996</v>
      </c>
      <c r="K578" s="26" t="str">
        <f t="shared" si="24"/>
        <v>251</v>
      </c>
      <c r="L578" s="26" t="str">
        <f t="shared" si="23"/>
        <v>DH59</v>
      </c>
    </row>
    <row r="579" spans="1:12" ht="15.95" customHeight="1" x14ac:dyDescent="0.25">
      <c r="A579" s="40">
        <v>25104</v>
      </c>
      <c r="B579" s="41" t="s">
        <v>829</v>
      </c>
      <c r="C579" s="42" t="s">
        <v>472</v>
      </c>
      <c r="D579" s="43" t="s">
        <v>32</v>
      </c>
      <c r="E579" s="40" t="s">
        <v>33</v>
      </c>
      <c r="F579" s="40" t="s">
        <v>397</v>
      </c>
      <c r="G579" s="25">
        <v>28</v>
      </c>
      <c r="H579" s="44">
        <v>179</v>
      </c>
      <c r="I579" s="49">
        <v>1</v>
      </c>
      <c r="J579" s="45" t="s">
        <v>996</v>
      </c>
      <c r="K579" s="26" t="str">
        <f t="shared" si="24"/>
        <v>251</v>
      </c>
      <c r="L579" s="26" t="str">
        <f t="shared" si="23"/>
        <v>DH59</v>
      </c>
    </row>
    <row r="580" spans="1:12" ht="15.95" customHeight="1" x14ac:dyDescent="0.25">
      <c r="A580" s="40">
        <v>25201</v>
      </c>
      <c r="B580" s="41" t="s">
        <v>830</v>
      </c>
      <c r="C580" s="42" t="s">
        <v>472</v>
      </c>
      <c r="D580" s="43" t="s">
        <v>19</v>
      </c>
      <c r="E580" s="40" t="s">
        <v>33</v>
      </c>
      <c r="F580" s="40" t="s">
        <v>397</v>
      </c>
      <c r="G580" s="39">
        <v>34</v>
      </c>
      <c r="H580" s="46">
        <v>172</v>
      </c>
      <c r="I580" s="39">
        <v>3</v>
      </c>
      <c r="J580" s="47" t="s">
        <v>996</v>
      </c>
      <c r="K580" s="26" t="str">
        <f t="shared" si="24"/>
        <v>252</v>
      </c>
      <c r="L580" s="26" t="str">
        <f t="shared" si="23"/>
        <v>DH59</v>
      </c>
    </row>
    <row r="581" spans="1:12" ht="15.95" customHeight="1" x14ac:dyDescent="0.25">
      <c r="A581" s="40">
        <v>25211</v>
      </c>
      <c r="B581" s="41" t="s">
        <v>833</v>
      </c>
      <c r="C581" s="42" t="s">
        <v>472</v>
      </c>
      <c r="D581" s="43" t="s">
        <v>24</v>
      </c>
      <c r="E581" s="40" t="s">
        <v>33</v>
      </c>
      <c r="F581" s="40" t="s">
        <v>785</v>
      </c>
      <c r="G581" s="25">
        <v>4</v>
      </c>
      <c r="H581" s="44">
        <v>173</v>
      </c>
      <c r="I581" s="39">
        <v>4</v>
      </c>
      <c r="J581" s="45" t="s">
        <v>996</v>
      </c>
      <c r="K581" s="26" t="str">
        <f t="shared" si="24"/>
        <v>252</v>
      </c>
      <c r="L581" s="26" t="str">
        <f t="shared" si="23"/>
        <v>DH59</v>
      </c>
    </row>
    <row r="582" spans="1:12" ht="15.95" customHeight="1" x14ac:dyDescent="0.25">
      <c r="A582" s="40">
        <v>25221</v>
      </c>
      <c r="B582" s="41" t="s">
        <v>831</v>
      </c>
      <c r="C582" s="42" t="s">
        <v>472</v>
      </c>
      <c r="D582" s="43" t="s">
        <v>19</v>
      </c>
      <c r="E582" s="40" t="s">
        <v>33</v>
      </c>
      <c r="F582" s="40" t="s">
        <v>397</v>
      </c>
      <c r="G582" s="39">
        <v>20</v>
      </c>
      <c r="H582" s="44">
        <v>179</v>
      </c>
      <c r="I582" s="39">
        <v>2</v>
      </c>
      <c r="J582" s="45" t="s">
        <v>996</v>
      </c>
      <c r="K582" s="26" t="str">
        <f t="shared" si="24"/>
        <v>252</v>
      </c>
      <c r="L582" s="26" t="str">
        <f t="shared" si="23"/>
        <v>DH59</v>
      </c>
    </row>
    <row r="583" spans="1:12" ht="15.95" customHeight="1" x14ac:dyDescent="0.25">
      <c r="A583" s="40">
        <v>25231</v>
      </c>
      <c r="B583" s="41" t="s">
        <v>832</v>
      </c>
      <c r="C583" s="42" t="s">
        <v>472</v>
      </c>
      <c r="D583" s="43" t="s">
        <v>19</v>
      </c>
      <c r="E583" s="40" t="s">
        <v>33</v>
      </c>
      <c r="F583" s="40" t="s">
        <v>397</v>
      </c>
      <c r="G583" s="39">
        <v>5</v>
      </c>
      <c r="H583" s="44">
        <v>180</v>
      </c>
      <c r="I583" s="39">
        <v>6</v>
      </c>
      <c r="J583" s="45" t="s">
        <v>996</v>
      </c>
      <c r="K583" s="26" t="str">
        <f t="shared" si="24"/>
        <v>252</v>
      </c>
      <c r="L583" s="26" t="str">
        <f t="shared" si="23"/>
        <v>DH59</v>
      </c>
    </row>
    <row r="584" spans="1:12" ht="15.95" customHeight="1" x14ac:dyDescent="0.25">
      <c r="A584" s="40">
        <v>28238</v>
      </c>
      <c r="B584" s="41" t="s">
        <v>834</v>
      </c>
      <c r="C584" s="42" t="s">
        <v>248</v>
      </c>
      <c r="D584" s="43" t="s">
        <v>28</v>
      </c>
      <c r="E584" s="40" t="s">
        <v>33</v>
      </c>
      <c r="F584" s="40" t="s">
        <v>309</v>
      </c>
      <c r="G584" s="25">
        <v>23</v>
      </c>
      <c r="H584" s="44">
        <v>383</v>
      </c>
      <c r="I584" s="39">
        <v>2</v>
      </c>
      <c r="J584" s="45" t="s">
        <v>996</v>
      </c>
      <c r="K584" s="26" t="str">
        <f t="shared" si="24"/>
        <v>282</v>
      </c>
      <c r="L584" s="26" t="str">
        <f t="shared" si="23"/>
        <v>DH59</v>
      </c>
    </row>
    <row r="585" spans="1:12" ht="15.95" customHeight="1" x14ac:dyDescent="0.25">
      <c r="A585" s="40">
        <v>28301</v>
      </c>
      <c r="B585" s="41" t="s">
        <v>289</v>
      </c>
      <c r="C585" s="42" t="s">
        <v>999</v>
      </c>
      <c r="D585" s="43" t="s">
        <v>100</v>
      </c>
      <c r="E585" s="40" t="s">
        <v>33</v>
      </c>
      <c r="F585" s="40" t="s">
        <v>912</v>
      </c>
      <c r="G585" s="39">
        <v>23</v>
      </c>
      <c r="H585" s="44">
        <v>527</v>
      </c>
      <c r="I585" s="39">
        <v>8</v>
      </c>
      <c r="J585" s="45" t="s">
        <v>996</v>
      </c>
      <c r="K585" s="26" t="str">
        <f t="shared" si="24"/>
        <v>283</v>
      </c>
      <c r="L585" s="26" t="str">
        <f t="shared" si="23"/>
        <v>DH59</v>
      </c>
    </row>
    <row r="586" spans="1:12" ht="15.95" customHeight="1" x14ac:dyDescent="0.25">
      <c r="A586" s="40">
        <v>28301</v>
      </c>
      <c r="B586" s="41" t="s">
        <v>289</v>
      </c>
      <c r="C586" s="42" t="s">
        <v>1000</v>
      </c>
      <c r="D586" s="43" t="s">
        <v>100</v>
      </c>
      <c r="E586" s="40" t="s">
        <v>250</v>
      </c>
      <c r="F586" s="40" t="s">
        <v>912</v>
      </c>
      <c r="G586" s="39">
        <v>6</v>
      </c>
      <c r="H586" s="44">
        <v>528</v>
      </c>
      <c r="I586" s="39">
        <v>4</v>
      </c>
      <c r="J586" s="45" t="s">
        <v>996</v>
      </c>
      <c r="K586" s="26" t="str">
        <f t="shared" si="24"/>
        <v>283</v>
      </c>
      <c r="L586" s="26" t="str">
        <f t="shared" si="23"/>
        <v>DH59</v>
      </c>
    </row>
    <row r="587" spans="1:12" ht="84" customHeight="1" x14ac:dyDescent="0.2">
      <c r="A587" s="68" t="s">
        <v>1001</v>
      </c>
      <c r="B587" s="68"/>
      <c r="C587" s="69" t="s">
        <v>1002</v>
      </c>
      <c r="D587" s="69"/>
      <c r="E587" s="69"/>
      <c r="F587" s="69"/>
    </row>
    <row r="588" spans="1:12" ht="65.099999999999994" customHeight="1" x14ac:dyDescent="0.25">
      <c r="A588" s="59"/>
      <c r="B588" s="60"/>
      <c r="C588" s="70"/>
      <c r="D588" s="70"/>
      <c r="E588" s="70"/>
      <c r="F588" s="70"/>
    </row>
    <row r="589" spans="1:12" ht="15" customHeight="1" x14ac:dyDescent="0.25">
      <c r="A589" s="59"/>
      <c r="B589" s="60"/>
      <c r="C589" s="63" t="s">
        <v>835</v>
      </c>
      <c r="D589" s="63"/>
      <c r="E589" s="63"/>
      <c r="F589" s="63"/>
    </row>
  </sheetData>
  <mergeCells count="12">
    <mergeCell ref="A1:B1"/>
    <mergeCell ref="C1:F1"/>
    <mergeCell ref="A2:B2"/>
    <mergeCell ref="C2:F2"/>
    <mergeCell ref="A3:B3"/>
    <mergeCell ref="C3:F3"/>
    <mergeCell ref="C589:F589"/>
    <mergeCell ref="A4:F4"/>
    <mergeCell ref="A5:F5"/>
    <mergeCell ref="A587:B587"/>
    <mergeCell ref="C587:F587"/>
    <mergeCell ref="C588:F58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opLeftCell="A82" workbookViewId="0">
      <selection activeCell="J14" sqref="J14:J27"/>
    </sheetView>
  </sheetViews>
  <sheetFormatPr defaultRowHeight="15.75" x14ac:dyDescent="0.25"/>
  <cols>
    <col min="1" max="1" width="14" style="7" customWidth="1"/>
    <col min="2" max="2" width="17.7109375" style="7" customWidth="1"/>
    <col min="3" max="3" width="10.85546875" style="7" customWidth="1"/>
    <col min="4" max="4" width="11.42578125" style="7" customWidth="1"/>
    <col min="5" max="5" width="14.85546875" style="7" customWidth="1"/>
    <col min="6" max="6" width="12.42578125" style="7" customWidth="1"/>
    <col min="7" max="7" width="14" style="7" customWidth="1"/>
    <col min="8" max="255" width="9.140625" style="8"/>
    <col min="256" max="256" width="14" style="8" customWidth="1"/>
    <col min="257" max="257" width="17.7109375" style="8" customWidth="1"/>
    <col min="258" max="258" width="10.85546875" style="8" customWidth="1"/>
    <col min="259" max="259" width="11.42578125" style="8" customWidth="1"/>
    <col min="260" max="260" width="14.85546875" style="8" customWidth="1"/>
    <col min="261" max="261" width="16" style="8" customWidth="1"/>
    <col min="262" max="262" width="12.42578125" style="8" customWidth="1"/>
    <col min="263" max="263" width="14" style="8" customWidth="1"/>
    <col min="264" max="511" width="9.140625" style="8"/>
    <col min="512" max="512" width="14" style="8" customWidth="1"/>
    <col min="513" max="513" width="17.7109375" style="8" customWidth="1"/>
    <col min="514" max="514" width="10.85546875" style="8" customWidth="1"/>
    <col min="515" max="515" width="11.42578125" style="8" customWidth="1"/>
    <col min="516" max="516" width="14.85546875" style="8" customWidth="1"/>
    <col min="517" max="517" width="16" style="8" customWidth="1"/>
    <col min="518" max="518" width="12.42578125" style="8" customWidth="1"/>
    <col min="519" max="519" width="14" style="8" customWidth="1"/>
    <col min="520" max="767" width="9.140625" style="8"/>
    <col min="768" max="768" width="14" style="8" customWidth="1"/>
    <col min="769" max="769" width="17.7109375" style="8" customWidth="1"/>
    <col min="770" max="770" width="10.85546875" style="8" customWidth="1"/>
    <col min="771" max="771" width="11.42578125" style="8" customWidth="1"/>
    <col min="772" max="772" width="14.85546875" style="8" customWidth="1"/>
    <col min="773" max="773" width="16" style="8" customWidth="1"/>
    <col min="774" max="774" width="12.42578125" style="8" customWidth="1"/>
    <col min="775" max="775" width="14" style="8" customWidth="1"/>
    <col min="776" max="1023" width="9.140625" style="8"/>
    <col min="1024" max="1024" width="14" style="8" customWidth="1"/>
    <col min="1025" max="1025" width="17.7109375" style="8" customWidth="1"/>
    <col min="1026" max="1026" width="10.85546875" style="8" customWidth="1"/>
    <col min="1027" max="1027" width="11.42578125" style="8" customWidth="1"/>
    <col min="1028" max="1028" width="14.85546875" style="8" customWidth="1"/>
    <col min="1029" max="1029" width="16" style="8" customWidth="1"/>
    <col min="1030" max="1030" width="12.42578125" style="8" customWidth="1"/>
    <col min="1031" max="1031" width="14" style="8" customWidth="1"/>
    <col min="1032" max="1279" width="9.140625" style="8"/>
    <col min="1280" max="1280" width="14" style="8" customWidth="1"/>
    <col min="1281" max="1281" width="17.7109375" style="8" customWidth="1"/>
    <col min="1282" max="1282" width="10.85546875" style="8" customWidth="1"/>
    <col min="1283" max="1283" width="11.42578125" style="8" customWidth="1"/>
    <col min="1284" max="1284" width="14.85546875" style="8" customWidth="1"/>
    <col min="1285" max="1285" width="16" style="8" customWidth="1"/>
    <col min="1286" max="1286" width="12.42578125" style="8" customWidth="1"/>
    <col min="1287" max="1287" width="14" style="8" customWidth="1"/>
    <col min="1288" max="1535" width="9.140625" style="8"/>
    <col min="1536" max="1536" width="14" style="8" customWidth="1"/>
    <col min="1537" max="1537" width="17.7109375" style="8" customWidth="1"/>
    <col min="1538" max="1538" width="10.85546875" style="8" customWidth="1"/>
    <col min="1539" max="1539" width="11.42578125" style="8" customWidth="1"/>
    <col min="1540" max="1540" width="14.85546875" style="8" customWidth="1"/>
    <col min="1541" max="1541" width="16" style="8" customWidth="1"/>
    <col min="1542" max="1542" width="12.42578125" style="8" customWidth="1"/>
    <col min="1543" max="1543" width="14" style="8" customWidth="1"/>
    <col min="1544" max="1791" width="9.140625" style="8"/>
    <col min="1792" max="1792" width="14" style="8" customWidth="1"/>
    <col min="1793" max="1793" width="17.7109375" style="8" customWidth="1"/>
    <col min="1794" max="1794" width="10.85546875" style="8" customWidth="1"/>
    <col min="1795" max="1795" width="11.42578125" style="8" customWidth="1"/>
    <col min="1796" max="1796" width="14.85546875" style="8" customWidth="1"/>
    <col min="1797" max="1797" width="16" style="8" customWidth="1"/>
    <col min="1798" max="1798" width="12.42578125" style="8" customWidth="1"/>
    <col min="1799" max="1799" width="14" style="8" customWidth="1"/>
    <col min="1800" max="2047" width="9.140625" style="8"/>
    <col min="2048" max="2048" width="14" style="8" customWidth="1"/>
    <col min="2049" max="2049" width="17.7109375" style="8" customWidth="1"/>
    <col min="2050" max="2050" width="10.85546875" style="8" customWidth="1"/>
    <col min="2051" max="2051" width="11.42578125" style="8" customWidth="1"/>
    <col min="2052" max="2052" width="14.85546875" style="8" customWidth="1"/>
    <col min="2053" max="2053" width="16" style="8" customWidth="1"/>
    <col min="2054" max="2054" width="12.42578125" style="8" customWidth="1"/>
    <col min="2055" max="2055" width="14" style="8" customWidth="1"/>
    <col min="2056" max="2303" width="9.140625" style="8"/>
    <col min="2304" max="2304" width="14" style="8" customWidth="1"/>
    <col min="2305" max="2305" width="17.7109375" style="8" customWidth="1"/>
    <col min="2306" max="2306" width="10.85546875" style="8" customWidth="1"/>
    <col min="2307" max="2307" width="11.42578125" style="8" customWidth="1"/>
    <col min="2308" max="2308" width="14.85546875" style="8" customWidth="1"/>
    <col min="2309" max="2309" width="16" style="8" customWidth="1"/>
    <col min="2310" max="2310" width="12.42578125" style="8" customWidth="1"/>
    <col min="2311" max="2311" width="14" style="8" customWidth="1"/>
    <col min="2312" max="2559" width="9.140625" style="8"/>
    <col min="2560" max="2560" width="14" style="8" customWidth="1"/>
    <col min="2561" max="2561" width="17.7109375" style="8" customWidth="1"/>
    <col min="2562" max="2562" width="10.85546875" style="8" customWidth="1"/>
    <col min="2563" max="2563" width="11.42578125" style="8" customWidth="1"/>
    <col min="2564" max="2564" width="14.85546875" style="8" customWidth="1"/>
    <col min="2565" max="2565" width="16" style="8" customWidth="1"/>
    <col min="2566" max="2566" width="12.42578125" style="8" customWidth="1"/>
    <col min="2567" max="2567" width="14" style="8" customWidth="1"/>
    <col min="2568" max="2815" width="9.140625" style="8"/>
    <col min="2816" max="2816" width="14" style="8" customWidth="1"/>
    <col min="2817" max="2817" width="17.7109375" style="8" customWidth="1"/>
    <col min="2818" max="2818" width="10.85546875" style="8" customWidth="1"/>
    <col min="2819" max="2819" width="11.42578125" style="8" customWidth="1"/>
    <col min="2820" max="2820" width="14.85546875" style="8" customWidth="1"/>
    <col min="2821" max="2821" width="16" style="8" customWidth="1"/>
    <col min="2822" max="2822" width="12.42578125" style="8" customWidth="1"/>
    <col min="2823" max="2823" width="14" style="8" customWidth="1"/>
    <col min="2824" max="3071" width="9.140625" style="8"/>
    <col min="3072" max="3072" width="14" style="8" customWidth="1"/>
    <col min="3073" max="3073" width="17.7109375" style="8" customWidth="1"/>
    <col min="3074" max="3074" width="10.85546875" style="8" customWidth="1"/>
    <col min="3075" max="3075" width="11.42578125" style="8" customWidth="1"/>
    <col min="3076" max="3076" width="14.85546875" style="8" customWidth="1"/>
    <col min="3077" max="3077" width="16" style="8" customWidth="1"/>
    <col min="3078" max="3078" width="12.42578125" style="8" customWidth="1"/>
    <col min="3079" max="3079" width="14" style="8" customWidth="1"/>
    <col min="3080" max="3327" width="9.140625" style="8"/>
    <col min="3328" max="3328" width="14" style="8" customWidth="1"/>
    <col min="3329" max="3329" width="17.7109375" style="8" customWidth="1"/>
    <col min="3330" max="3330" width="10.85546875" style="8" customWidth="1"/>
    <col min="3331" max="3331" width="11.42578125" style="8" customWidth="1"/>
    <col min="3332" max="3332" width="14.85546875" style="8" customWidth="1"/>
    <col min="3333" max="3333" width="16" style="8" customWidth="1"/>
    <col min="3334" max="3334" width="12.42578125" style="8" customWidth="1"/>
    <col min="3335" max="3335" width="14" style="8" customWidth="1"/>
    <col min="3336" max="3583" width="9.140625" style="8"/>
    <col min="3584" max="3584" width="14" style="8" customWidth="1"/>
    <col min="3585" max="3585" width="17.7109375" style="8" customWidth="1"/>
    <col min="3586" max="3586" width="10.85546875" style="8" customWidth="1"/>
    <col min="3587" max="3587" width="11.42578125" style="8" customWidth="1"/>
    <col min="3588" max="3588" width="14.85546875" style="8" customWidth="1"/>
    <col min="3589" max="3589" width="16" style="8" customWidth="1"/>
    <col min="3590" max="3590" width="12.42578125" style="8" customWidth="1"/>
    <col min="3591" max="3591" width="14" style="8" customWidth="1"/>
    <col min="3592" max="3839" width="9.140625" style="8"/>
    <col min="3840" max="3840" width="14" style="8" customWidth="1"/>
    <col min="3841" max="3841" width="17.7109375" style="8" customWidth="1"/>
    <col min="3842" max="3842" width="10.85546875" style="8" customWidth="1"/>
    <col min="3843" max="3843" width="11.42578125" style="8" customWidth="1"/>
    <col min="3844" max="3844" width="14.85546875" style="8" customWidth="1"/>
    <col min="3845" max="3845" width="16" style="8" customWidth="1"/>
    <col min="3846" max="3846" width="12.42578125" style="8" customWidth="1"/>
    <col min="3847" max="3847" width="14" style="8" customWidth="1"/>
    <col min="3848" max="4095" width="9.140625" style="8"/>
    <col min="4096" max="4096" width="14" style="8" customWidth="1"/>
    <col min="4097" max="4097" width="17.7109375" style="8" customWidth="1"/>
    <col min="4098" max="4098" width="10.85546875" style="8" customWidth="1"/>
    <col min="4099" max="4099" width="11.42578125" style="8" customWidth="1"/>
    <col min="4100" max="4100" width="14.85546875" style="8" customWidth="1"/>
    <col min="4101" max="4101" width="16" style="8" customWidth="1"/>
    <col min="4102" max="4102" width="12.42578125" style="8" customWidth="1"/>
    <col min="4103" max="4103" width="14" style="8" customWidth="1"/>
    <col min="4104" max="4351" width="9.140625" style="8"/>
    <col min="4352" max="4352" width="14" style="8" customWidth="1"/>
    <col min="4353" max="4353" width="17.7109375" style="8" customWidth="1"/>
    <col min="4354" max="4354" width="10.85546875" style="8" customWidth="1"/>
    <col min="4355" max="4355" width="11.42578125" style="8" customWidth="1"/>
    <col min="4356" max="4356" width="14.85546875" style="8" customWidth="1"/>
    <col min="4357" max="4357" width="16" style="8" customWidth="1"/>
    <col min="4358" max="4358" width="12.42578125" style="8" customWidth="1"/>
    <col min="4359" max="4359" width="14" style="8" customWidth="1"/>
    <col min="4360" max="4607" width="9.140625" style="8"/>
    <col min="4608" max="4608" width="14" style="8" customWidth="1"/>
    <col min="4609" max="4609" width="17.7109375" style="8" customWidth="1"/>
    <col min="4610" max="4610" width="10.85546875" style="8" customWidth="1"/>
    <col min="4611" max="4611" width="11.42578125" style="8" customWidth="1"/>
    <col min="4612" max="4612" width="14.85546875" style="8" customWidth="1"/>
    <col min="4613" max="4613" width="16" style="8" customWidth="1"/>
    <col min="4614" max="4614" width="12.42578125" style="8" customWidth="1"/>
    <col min="4615" max="4615" width="14" style="8" customWidth="1"/>
    <col min="4616" max="4863" width="9.140625" style="8"/>
    <col min="4864" max="4864" width="14" style="8" customWidth="1"/>
    <col min="4865" max="4865" width="17.7109375" style="8" customWidth="1"/>
    <col min="4866" max="4866" width="10.85546875" style="8" customWidth="1"/>
    <col min="4867" max="4867" width="11.42578125" style="8" customWidth="1"/>
    <col min="4868" max="4868" width="14.85546875" style="8" customWidth="1"/>
    <col min="4869" max="4869" width="16" style="8" customWidth="1"/>
    <col min="4870" max="4870" width="12.42578125" style="8" customWidth="1"/>
    <col min="4871" max="4871" width="14" style="8" customWidth="1"/>
    <col min="4872" max="5119" width="9.140625" style="8"/>
    <col min="5120" max="5120" width="14" style="8" customWidth="1"/>
    <col min="5121" max="5121" width="17.7109375" style="8" customWidth="1"/>
    <col min="5122" max="5122" width="10.85546875" style="8" customWidth="1"/>
    <col min="5123" max="5123" width="11.42578125" style="8" customWidth="1"/>
    <col min="5124" max="5124" width="14.85546875" style="8" customWidth="1"/>
    <col min="5125" max="5125" width="16" style="8" customWidth="1"/>
    <col min="5126" max="5126" width="12.42578125" style="8" customWidth="1"/>
    <col min="5127" max="5127" width="14" style="8" customWidth="1"/>
    <col min="5128" max="5375" width="9.140625" style="8"/>
    <col min="5376" max="5376" width="14" style="8" customWidth="1"/>
    <col min="5377" max="5377" width="17.7109375" style="8" customWidth="1"/>
    <col min="5378" max="5378" width="10.85546875" style="8" customWidth="1"/>
    <col min="5379" max="5379" width="11.42578125" style="8" customWidth="1"/>
    <col min="5380" max="5380" width="14.85546875" style="8" customWidth="1"/>
    <col min="5381" max="5381" width="16" style="8" customWidth="1"/>
    <col min="5382" max="5382" width="12.42578125" style="8" customWidth="1"/>
    <col min="5383" max="5383" width="14" style="8" customWidth="1"/>
    <col min="5384" max="5631" width="9.140625" style="8"/>
    <col min="5632" max="5632" width="14" style="8" customWidth="1"/>
    <col min="5633" max="5633" width="17.7109375" style="8" customWidth="1"/>
    <col min="5634" max="5634" width="10.85546875" style="8" customWidth="1"/>
    <col min="5635" max="5635" width="11.42578125" style="8" customWidth="1"/>
    <col min="5636" max="5636" width="14.85546875" style="8" customWidth="1"/>
    <col min="5637" max="5637" width="16" style="8" customWidth="1"/>
    <col min="5638" max="5638" width="12.42578125" style="8" customWidth="1"/>
    <col min="5639" max="5639" width="14" style="8" customWidth="1"/>
    <col min="5640" max="5887" width="9.140625" style="8"/>
    <col min="5888" max="5888" width="14" style="8" customWidth="1"/>
    <col min="5889" max="5889" width="17.7109375" style="8" customWidth="1"/>
    <col min="5890" max="5890" width="10.85546875" style="8" customWidth="1"/>
    <col min="5891" max="5891" width="11.42578125" style="8" customWidth="1"/>
    <col min="5892" max="5892" width="14.85546875" style="8" customWidth="1"/>
    <col min="5893" max="5893" width="16" style="8" customWidth="1"/>
    <col min="5894" max="5894" width="12.42578125" style="8" customWidth="1"/>
    <col min="5895" max="5895" width="14" style="8" customWidth="1"/>
    <col min="5896" max="6143" width="9.140625" style="8"/>
    <col min="6144" max="6144" width="14" style="8" customWidth="1"/>
    <col min="6145" max="6145" width="17.7109375" style="8" customWidth="1"/>
    <col min="6146" max="6146" width="10.85546875" style="8" customWidth="1"/>
    <col min="6147" max="6147" width="11.42578125" style="8" customWidth="1"/>
    <col min="6148" max="6148" width="14.85546875" style="8" customWidth="1"/>
    <col min="6149" max="6149" width="16" style="8" customWidth="1"/>
    <col min="6150" max="6150" width="12.42578125" style="8" customWidth="1"/>
    <col min="6151" max="6151" width="14" style="8" customWidth="1"/>
    <col min="6152" max="6399" width="9.140625" style="8"/>
    <col min="6400" max="6400" width="14" style="8" customWidth="1"/>
    <col min="6401" max="6401" width="17.7109375" style="8" customWidth="1"/>
    <col min="6402" max="6402" width="10.85546875" style="8" customWidth="1"/>
    <col min="6403" max="6403" width="11.42578125" style="8" customWidth="1"/>
    <col min="6404" max="6404" width="14.85546875" style="8" customWidth="1"/>
    <col min="6405" max="6405" width="16" style="8" customWidth="1"/>
    <col min="6406" max="6406" width="12.42578125" style="8" customWidth="1"/>
    <col min="6407" max="6407" width="14" style="8" customWidth="1"/>
    <col min="6408" max="6655" width="9.140625" style="8"/>
    <col min="6656" max="6656" width="14" style="8" customWidth="1"/>
    <col min="6657" max="6657" width="17.7109375" style="8" customWidth="1"/>
    <col min="6658" max="6658" width="10.85546875" style="8" customWidth="1"/>
    <col min="6659" max="6659" width="11.42578125" style="8" customWidth="1"/>
    <col min="6660" max="6660" width="14.85546875" style="8" customWidth="1"/>
    <col min="6661" max="6661" width="16" style="8" customWidth="1"/>
    <col min="6662" max="6662" width="12.42578125" style="8" customWidth="1"/>
    <col min="6663" max="6663" width="14" style="8" customWidth="1"/>
    <col min="6664" max="6911" width="9.140625" style="8"/>
    <col min="6912" max="6912" width="14" style="8" customWidth="1"/>
    <col min="6913" max="6913" width="17.7109375" style="8" customWidth="1"/>
    <col min="6914" max="6914" width="10.85546875" style="8" customWidth="1"/>
    <col min="6915" max="6915" width="11.42578125" style="8" customWidth="1"/>
    <col min="6916" max="6916" width="14.85546875" style="8" customWidth="1"/>
    <col min="6917" max="6917" width="16" style="8" customWidth="1"/>
    <col min="6918" max="6918" width="12.42578125" style="8" customWidth="1"/>
    <col min="6919" max="6919" width="14" style="8" customWidth="1"/>
    <col min="6920" max="7167" width="9.140625" style="8"/>
    <col min="7168" max="7168" width="14" style="8" customWidth="1"/>
    <col min="7169" max="7169" width="17.7109375" style="8" customWidth="1"/>
    <col min="7170" max="7170" width="10.85546875" style="8" customWidth="1"/>
    <col min="7171" max="7171" width="11.42578125" style="8" customWidth="1"/>
    <col min="7172" max="7172" width="14.85546875" style="8" customWidth="1"/>
    <col min="7173" max="7173" width="16" style="8" customWidth="1"/>
    <col min="7174" max="7174" width="12.42578125" style="8" customWidth="1"/>
    <col min="7175" max="7175" width="14" style="8" customWidth="1"/>
    <col min="7176" max="7423" width="9.140625" style="8"/>
    <col min="7424" max="7424" width="14" style="8" customWidth="1"/>
    <col min="7425" max="7425" width="17.7109375" style="8" customWidth="1"/>
    <col min="7426" max="7426" width="10.85546875" style="8" customWidth="1"/>
    <col min="7427" max="7427" width="11.42578125" style="8" customWidth="1"/>
    <col min="7428" max="7428" width="14.85546875" style="8" customWidth="1"/>
    <col min="7429" max="7429" width="16" style="8" customWidth="1"/>
    <col min="7430" max="7430" width="12.42578125" style="8" customWidth="1"/>
    <col min="7431" max="7431" width="14" style="8" customWidth="1"/>
    <col min="7432" max="7679" width="9.140625" style="8"/>
    <col min="7680" max="7680" width="14" style="8" customWidth="1"/>
    <col min="7681" max="7681" width="17.7109375" style="8" customWidth="1"/>
    <col min="7682" max="7682" width="10.85546875" style="8" customWidth="1"/>
    <col min="7683" max="7683" width="11.42578125" style="8" customWidth="1"/>
    <col min="7684" max="7684" width="14.85546875" style="8" customWidth="1"/>
    <col min="7685" max="7685" width="16" style="8" customWidth="1"/>
    <col min="7686" max="7686" width="12.42578125" style="8" customWidth="1"/>
    <col min="7687" max="7687" width="14" style="8" customWidth="1"/>
    <col min="7688" max="7935" width="9.140625" style="8"/>
    <col min="7936" max="7936" width="14" style="8" customWidth="1"/>
    <col min="7937" max="7937" width="17.7109375" style="8" customWidth="1"/>
    <col min="7938" max="7938" width="10.85546875" style="8" customWidth="1"/>
    <col min="7939" max="7939" width="11.42578125" style="8" customWidth="1"/>
    <col min="7940" max="7940" width="14.85546875" style="8" customWidth="1"/>
    <col min="7941" max="7941" width="16" style="8" customWidth="1"/>
    <col min="7942" max="7942" width="12.42578125" style="8" customWidth="1"/>
    <col min="7943" max="7943" width="14" style="8" customWidth="1"/>
    <col min="7944" max="8191" width="9.140625" style="8"/>
    <col min="8192" max="8192" width="14" style="8" customWidth="1"/>
    <col min="8193" max="8193" width="17.7109375" style="8" customWidth="1"/>
    <col min="8194" max="8194" width="10.85546875" style="8" customWidth="1"/>
    <col min="8195" max="8195" width="11.42578125" style="8" customWidth="1"/>
    <col min="8196" max="8196" width="14.85546875" style="8" customWidth="1"/>
    <col min="8197" max="8197" width="16" style="8" customWidth="1"/>
    <col min="8198" max="8198" width="12.42578125" style="8" customWidth="1"/>
    <col min="8199" max="8199" width="14" style="8" customWidth="1"/>
    <col min="8200" max="8447" width="9.140625" style="8"/>
    <col min="8448" max="8448" width="14" style="8" customWidth="1"/>
    <col min="8449" max="8449" width="17.7109375" style="8" customWidth="1"/>
    <col min="8450" max="8450" width="10.85546875" style="8" customWidth="1"/>
    <col min="8451" max="8451" width="11.42578125" style="8" customWidth="1"/>
    <col min="8452" max="8452" width="14.85546875" style="8" customWidth="1"/>
    <col min="8453" max="8453" width="16" style="8" customWidth="1"/>
    <col min="8454" max="8454" width="12.42578125" style="8" customWidth="1"/>
    <col min="8455" max="8455" width="14" style="8" customWidth="1"/>
    <col min="8456" max="8703" width="9.140625" style="8"/>
    <col min="8704" max="8704" width="14" style="8" customWidth="1"/>
    <col min="8705" max="8705" width="17.7109375" style="8" customWidth="1"/>
    <col min="8706" max="8706" width="10.85546875" style="8" customWidth="1"/>
    <col min="8707" max="8707" width="11.42578125" style="8" customWidth="1"/>
    <col min="8708" max="8708" width="14.85546875" style="8" customWidth="1"/>
    <col min="8709" max="8709" width="16" style="8" customWidth="1"/>
    <col min="8710" max="8710" width="12.42578125" style="8" customWidth="1"/>
    <col min="8711" max="8711" width="14" style="8" customWidth="1"/>
    <col min="8712" max="8959" width="9.140625" style="8"/>
    <col min="8960" max="8960" width="14" style="8" customWidth="1"/>
    <col min="8961" max="8961" width="17.7109375" style="8" customWidth="1"/>
    <col min="8962" max="8962" width="10.85546875" style="8" customWidth="1"/>
    <col min="8963" max="8963" width="11.42578125" style="8" customWidth="1"/>
    <col min="8964" max="8964" width="14.85546875" style="8" customWidth="1"/>
    <col min="8965" max="8965" width="16" style="8" customWidth="1"/>
    <col min="8966" max="8966" width="12.42578125" style="8" customWidth="1"/>
    <col min="8967" max="8967" width="14" style="8" customWidth="1"/>
    <col min="8968" max="9215" width="9.140625" style="8"/>
    <col min="9216" max="9216" width="14" style="8" customWidth="1"/>
    <col min="9217" max="9217" width="17.7109375" style="8" customWidth="1"/>
    <col min="9218" max="9218" width="10.85546875" style="8" customWidth="1"/>
    <col min="9219" max="9219" width="11.42578125" style="8" customWidth="1"/>
    <col min="9220" max="9220" width="14.85546875" style="8" customWidth="1"/>
    <col min="9221" max="9221" width="16" style="8" customWidth="1"/>
    <col min="9222" max="9222" width="12.42578125" style="8" customWidth="1"/>
    <col min="9223" max="9223" width="14" style="8" customWidth="1"/>
    <col min="9224" max="9471" width="9.140625" style="8"/>
    <col min="9472" max="9472" width="14" style="8" customWidth="1"/>
    <col min="9473" max="9473" width="17.7109375" style="8" customWidth="1"/>
    <col min="9474" max="9474" width="10.85546875" style="8" customWidth="1"/>
    <col min="9475" max="9475" width="11.42578125" style="8" customWidth="1"/>
    <col min="9476" max="9476" width="14.85546875" style="8" customWidth="1"/>
    <col min="9477" max="9477" width="16" style="8" customWidth="1"/>
    <col min="9478" max="9478" width="12.42578125" style="8" customWidth="1"/>
    <col min="9479" max="9479" width="14" style="8" customWidth="1"/>
    <col min="9480" max="9727" width="9.140625" style="8"/>
    <col min="9728" max="9728" width="14" style="8" customWidth="1"/>
    <col min="9729" max="9729" width="17.7109375" style="8" customWidth="1"/>
    <col min="9730" max="9730" width="10.85546875" style="8" customWidth="1"/>
    <col min="9731" max="9731" width="11.42578125" style="8" customWidth="1"/>
    <col min="9732" max="9732" width="14.85546875" style="8" customWidth="1"/>
    <col min="9733" max="9733" width="16" style="8" customWidth="1"/>
    <col min="9734" max="9734" width="12.42578125" style="8" customWidth="1"/>
    <col min="9735" max="9735" width="14" style="8" customWidth="1"/>
    <col min="9736" max="9983" width="9.140625" style="8"/>
    <col min="9984" max="9984" width="14" style="8" customWidth="1"/>
    <col min="9985" max="9985" width="17.7109375" style="8" customWidth="1"/>
    <col min="9986" max="9986" width="10.85546875" style="8" customWidth="1"/>
    <col min="9987" max="9987" width="11.42578125" style="8" customWidth="1"/>
    <col min="9988" max="9988" width="14.85546875" style="8" customWidth="1"/>
    <col min="9989" max="9989" width="16" style="8" customWidth="1"/>
    <col min="9990" max="9990" width="12.42578125" style="8" customWidth="1"/>
    <col min="9991" max="9991" width="14" style="8" customWidth="1"/>
    <col min="9992" max="10239" width="9.140625" style="8"/>
    <col min="10240" max="10240" width="14" style="8" customWidth="1"/>
    <col min="10241" max="10241" width="17.7109375" style="8" customWidth="1"/>
    <col min="10242" max="10242" width="10.85546875" style="8" customWidth="1"/>
    <col min="10243" max="10243" width="11.42578125" style="8" customWidth="1"/>
    <col min="10244" max="10244" width="14.85546875" style="8" customWidth="1"/>
    <col min="10245" max="10245" width="16" style="8" customWidth="1"/>
    <col min="10246" max="10246" width="12.42578125" style="8" customWidth="1"/>
    <col min="10247" max="10247" width="14" style="8" customWidth="1"/>
    <col min="10248" max="10495" width="9.140625" style="8"/>
    <col min="10496" max="10496" width="14" style="8" customWidth="1"/>
    <col min="10497" max="10497" width="17.7109375" style="8" customWidth="1"/>
    <col min="10498" max="10498" width="10.85546875" style="8" customWidth="1"/>
    <col min="10499" max="10499" width="11.42578125" style="8" customWidth="1"/>
    <col min="10500" max="10500" width="14.85546875" style="8" customWidth="1"/>
    <col min="10501" max="10501" width="16" style="8" customWidth="1"/>
    <col min="10502" max="10502" width="12.42578125" style="8" customWidth="1"/>
    <col min="10503" max="10503" width="14" style="8" customWidth="1"/>
    <col min="10504" max="10751" width="9.140625" style="8"/>
    <col min="10752" max="10752" width="14" style="8" customWidth="1"/>
    <col min="10753" max="10753" width="17.7109375" style="8" customWidth="1"/>
    <col min="10754" max="10754" width="10.85546875" style="8" customWidth="1"/>
    <col min="10755" max="10755" width="11.42578125" style="8" customWidth="1"/>
    <col min="10756" max="10756" width="14.85546875" style="8" customWidth="1"/>
    <col min="10757" max="10757" width="16" style="8" customWidth="1"/>
    <col min="10758" max="10758" width="12.42578125" style="8" customWidth="1"/>
    <col min="10759" max="10759" width="14" style="8" customWidth="1"/>
    <col min="10760" max="11007" width="9.140625" style="8"/>
    <col min="11008" max="11008" width="14" style="8" customWidth="1"/>
    <col min="11009" max="11009" width="17.7109375" style="8" customWidth="1"/>
    <col min="11010" max="11010" width="10.85546875" style="8" customWidth="1"/>
    <col min="11011" max="11011" width="11.42578125" style="8" customWidth="1"/>
    <col min="11012" max="11012" width="14.85546875" style="8" customWidth="1"/>
    <col min="11013" max="11013" width="16" style="8" customWidth="1"/>
    <col min="11014" max="11014" width="12.42578125" style="8" customWidth="1"/>
    <col min="11015" max="11015" width="14" style="8" customWidth="1"/>
    <col min="11016" max="11263" width="9.140625" style="8"/>
    <col min="11264" max="11264" width="14" style="8" customWidth="1"/>
    <col min="11265" max="11265" width="17.7109375" style="8" customWidth="1"/>
    <col min="11266" max="11266" width="10.85546875" style="8" customWidth="1"/>
    <col min="11267" max="11267" width="11.42578125" style="8" customWidth="1"/>
    <col min="11268" max="11268" width="14.85546875" style="8" customWidth="1"/>
    <col min="11269" max="11269" width="16" style="8" customWidth="1"/>
    <col min="11270" max="11270" width="12.42578125" style="8" customWidth="1"/>
    <col min="11271" max="11271" width="14" style="8" customWidth="1"/>
    <col min="11272" max="11519" width="9.140625" style="8"/>
    <col min="11520" max="11520" width="14" style="8" customWidth="1"/>
    <col min="11521" max="11521" width="17.7109375" style="8" customWidth="1"/>
    <col min="11522" max="11522" width="10.85546875" style="8" customWidth="1"/>
    <col min="11523" max="11523" width="11.42578125" style="8" customWidth="1"/>
    <col min="11524" max="11524" width="14.85546875" style="8" customWidth="1"/>
    <col min="11525" max="11525" width="16" style="8" customWidth="1"/>
    <col min="11526" max="11526" width="12.42578125" style="8" customWidth="1"/>
    <col min="11527" max="11527" width="14" style="8" customWidth="1"/>
    <col min="11528" max="11775" width="9.140625" style="8"/>
    <col min="11776" max="11776" width="14" style="8" customWidth="1"/>
    <col min="11777" max="11777" width="17.7109375" style="8" customWidth="1"/>
    <col min="11778" max="11778" width="10.85546875" style="8" customWidth="1"/>
    <col min="11779" max="11779" width="11.42578125" style="8" customWidth="1"/>
    <col min="11780" max="11780" width="14.85546875" style="8" customWidth="1"/>
    <col min="11781" max="11781" width="16" style="8" customWidth="1"/>
    <col min="11782" max="11782" width="12.42578125" style="8" customWidth="1"/>
    <col min="11783" max="11783" width="14" style="8" customWidth="1"/>
    <col min="11784" max="12031" width="9.140625" style="8"/>
    <col min="12032" max="12032" width="14" style="8" customWidth="1"/>
    <col min="12033" max="12033" width="17.7109375" style="8" customWidth="1"/>
    <col min="12034" max="12034" width="10.85546875" style="8" customWidth="1"/>
    <col min="12035" max="12035" width="11.42578125" style="8" customWidth="1"/>
    <col min="12036" max="12036" width="14.85546875" style="8" customWidth="1"/>
    <col min="12037" max="12037" width="16" style="8" customWidth="1"/>
    <col min="12038" max="12038" width="12.42578125" style="8" customWidth="1"/>
    <col min="12039" max="12039" width="14" style="8" customWidth="1"/>
    <col min="12040" max="12287" width="9.140625" style="8"/>
    <col min="12288" max="12288" width="14" style="8" customWidth="1"/>
    <col min="12289" max="12289" width="17.7109375" style="8" customWidth="1"/>
    <col min="12290" max="12290" width="10.85546875" style="8" customWidth="1"/>
    <col min="12291" max="12291" width="11.42578125" style="8" customWidth="1"/>
    <col min="12292" max="12292" width="14.85546875" style="8" customWidth="1"/>
    <col min="12293" max="12293" width="16" style="8" customWidth="1"/>
    <col min="12294" max="12294" width="12.42578125" style="8" customWidth="1"/>
    <col min="12295" max="12295" width="14" style="8" customWidth="1"/>
    <col min="12296" max="12543" width="9.140625" style="8"/>
    <col min="12544" max="12544" width="14" style="8" customWidth="1"/>
    <col min="12545" max="12545" width="17.7109375" style="8" customWidth="1"/>
    <col min="12546" max="12546" width="10.85546875" style="8" customWidth="1"/>
    <col min="12547" max="12547" width="11.42578125" style="8" customWidth="1"/>
    <col min="12548" max="12548" width="14.85546875" style="8" customWidth="1"/>
    <col min="12549" max="12549" width="16" style="8" customWidth="1"/>
    <col min="12550" max="12550" width="12.42578125" style="8" customWidth="1"/>
    <col min="12551" max="12551" width="14" style="8" customWidth="1"/>
    <col min="12552" max="12799" width="9.140625" style="8"/>
    <col min="12800" max="12800" width="14" style="8" customWidth="1"/>
    <col min="12801" max="12801" width="17.7109375" style="8" customWidth="1"/>
    <col min="12802" max="12802" width="10.85546875" style="8" customWidth="1"/>
    <col min="12803" max="12803" width="11.42578125" style="8" customWidth="1"/>
    <col min="12804" max="12804" width="14.85546875" style="8" customWidth="1"/>
    <col min="12805" max="12805" width="16" style="8" customWidth="1"/>
    <col min="12806" max="12806" width="12.42578125" style="8" customWidth="1"/>
    <col min="12807" max="12807" width="14" style="8" customWidth="1"/>
    <col min="12808" max="13055" width="9.140625" style="8"/>
    <col min="13056" max="13056" width="14" style="8" customWidth="1"/>
    <col min="13057" max="13057" width="17.7109375" style="8" customWidth="1"/>
    <col min="13058" max="13058" width="10.85546875" style="8" customWidth="1"/>
    <col min="13059" max="13059" width="11.42578125" style="8" customWidth="1"/>
    <col min="13060" max="13060" width="14.85546875" style="8" customWidth="1"/>
    <col min="13061" max="13061" width="16" style="8" customWidth="1"/>
    <col min="13062" max="13062" width="12.42578125" style="8" customWidth="1"/>
    <col min="13063" max="13063" width="14" style="8" customWidth="1"/>
    <col min="13064" max="13311" width="9.140625" style="8"/>
    <col min="13312" max="13312" width="14" style="8" customWidth="1"/>
    <col min="13313" max="13313" width="17.7109375" style="8" customWidth="1"/>
    <col min="13314" max="13314" width="10.85546875" style="8" customWidth="1"/>
    <col min="13315" max="13315" width="11.42578125" style="8" customWidth="1"/>
    <col min="13316" max="13316" width="14.85546875" style="8" customWidth="1"/>
    <col min="13317" max="13317" width="16" style="8" customWidth="1"/>
    <col min="13318" max="13318" width="12.42578125" style="8" customWidth="1"/>
    <col min="13319" max="13319" width="14" style="8" customWidth="1"/>
    <col min="13320" max="13567" width="9.140625" style="8"/>
    <col min="13568" max="13568" width="14" style="8" customWidth="1"/>
    <col min="13569" max="13569" width="17.7109375" style="8" customWidth="1"/>
    <col min="13570" max="13570" width="10.85546875" style="8" customWidth="1"/>
    <col min="13571" max="13571" width="11.42578125" style="8" customWidth="1"/>
    <col min="13572" max="13572" width="14.85546875" style="8" customWidth="1"/>
    <col min="13573" max="13573" width="16" style="8" customWidth="1"/>
    <col min="13574" max="13574" width="12.42578125" style="8" customWidth="1"/>
    <col min="13575" max="13575" width="14" style="8" customWidth="1"/>
    <col min="13576" max="13823" width="9.140625" style="8"/>
    <col min="13824" max="13824" width="14" style="8" customWidth="1"/>
    <col min="13825" max="13825" width="17.7109375" style="8" customWidth="1"/>
    <col min="13826" max="13826" width="10.85546875" style="8" customWidth="1"/>
    <col min="13827" max="13827" width="11.42578125" style="8" customWidth="1"/>
    <col min="13828" max="13828" width="14.85546875" style="8" customWidth="1"/>
    <col min="13829" max="13829" width="16" style="8" customWidth="1"/>
    <col min="13830" max="13830" width="12.42578125" style="8" customWidth="1"/>
    <col min="13831" max="13831" width="14" style="8" customWidth="1"/>
    <col min="13832" max="14079" width="9.140625" style="8"/>
    <col min="14080" max="14080" width="14" style="8" customWidth="1"/>
    <col min="14081" max="14081" width="17.7109375" style="8" customWidth="1"/>
    <col min="14082" max="14082" width="10.85546875" style="8" customWidth="1"/>
    <col min="14083" max="14083" width="11.42578125" style="8" customWidth="1"/>
    <col min="14084" max="14084" width="14.85546875" style="8" customWidth="1"/>
    <col min="14085" max="14085" width="16" style="8" customWidth="1"/>
    <col min="14086" max="14086" width="12.42578125" style="8" customWidth="1"/>
    <col min="14087" max="14087" width="14" style="8" customWidth="1"/>
    <col min="14088" max="14335" width="9.140625" style="8"/>
    <col min="14336" max="14336" width="14" style="8" customWidth="1"/>
    <col min="14337" max="14337" width="17.7109375" style="8" customWidth="1"/>
    <col min="14338" max="14338" width="10.85546875" style="8" customWidth="1"/>
    <col min="14339" max="14339" width="11.42578125" style="8" customWidth="1"/>
    <col min="14340" max="14340" width="14.85546875" style="8" customWidth="1"/>
    <col min="14341" max="14341" width="16" style="8" customWidth="1"/>
    <col min="14342" max="14342" width="12.42578125" style="8" customWidth="1"/>
    <col min="14343" max="14343" width="14" style="8" customWidth="1"/>
    <col min="14344" max="14591" width="9.140625" style="8"/>
    <col min="14592" max="14592" width="14" style="8" customWidth="1"/>
    <col min="14593" max="14593" width="17.7109375" style="8" customWidth="1"/>
    <col min="14594" max="14594" width="10.85546875" style="8" customWidth="1"/>
    <col min="14595" max="14595" width="11.42578125" style="8" customWidth="1"/>
    <col min="14596" max="14596" width="14.85546875" style="8" customWidth="1"/>
    <col min="14597" max="14597" width="16" style="8" customWidth="1"/>
    <col min="14598" max="14598" width="12.42578125" style="8" customWidth="1"/>
    <col min="14599" max="14599" width="14" style="8" customWidth="1"/>
    <col min="14600" max="14847" width="9.140625" style="8"/>
    <col min="14848" max="14848" width="14" style="8" customWidth="1"/>
    <col min="14849" max="14849" width="17.7109375" style="8" customWidth="1"/>
    <col min="14850" max="14850" width="10.85546875" style="8" customWidth="1"/>
    <col min="14851" max="14851" width="11.42578125" style="8" customWidth="1"/>
    <col min="14852" max="14852" width="14.85546875" style="8" customWidth="1"/>
    <col min="14853" max="14853" width="16" style="8" customWidth="1"/>
    <col min="14854" max="14854" width="12.42578125" style="8" customWidth="1"/>
    <col min="14855" max="14855" width="14" style="8" customWidth="1"/>
    <col min="14856" max="15103" width="9.140625" style="8"/>
    <col min="15104" max="15104" width="14" style="8" customWidth="1"/>
    <col min="15105" max="15105" width="17.7109375" style="8" customWidth="1"/>
    <col min="15106" max="15106" width="10.85546875" style="8" customWidth="1"/>
    <col min="15107" max="15107" width="11.42578125" style="8" customWidth="1"/>
    <col min="15108" max="15108" width="14.85546875" style="8" customWidth="1"/>
    <col min="15109" max="15109" width="16" style="8" customWidth="1"/>
    <col min="15110" max="15110" width="12.42578125" style="8" customWidth="1"/>
    <col min="15111" max="15111" width="14" style="8" customWidth="1"/>
    <col min="15112" max="15359" width="9.140625" style="8"/>
    <col min="15360" max="15360" width="14" style="8" customWidth="1"/>
    <col min="15361" max="15361" width="17.7109375" style="8" customWidth="1"/>
    <col min="15362" max="15362" width="10.85546875" style="8" customWidth="1"/>
    <col min="15363" max="15363" width="11.42578125" style="8" customWidth="1"/>
    <col min="15364" max="15364" width="14.85546875" style="8" customWidth="1"/>
    <col min="15365" max="15365" width="16" style="8" customWidth="1"/>
    <col min="15366" max="15366" width="12.42578125" style="8" customWidth="1"/>
    <col min="15367" max="15367" width="14" style="8" customWidth="1"/>
    <col min="15368" max="15615" width="9.140625" style="8"/>
    <col min="15616" max="15616" width="14" style="8" customWidth="1"/>
    <col min="15617" max="15617" width="17.7109375" style="8" customWidth="1"/>
    <col min="15618" max="15618" width="10.85546875" style="8" customWidth="1"/>
    <col min="15619" max="15619" width="11.42578125" style="8" customWidth="1"/>
    <col min="15620" max="15620" width="14.85546875" style="8" customWidth="1"/>
    <col min="15621" max="15621" width="16" style="8" customWidth="1"/>
    <col min="15622" max="15622" width="12.42578125" style="8" customWidth="1"/>
    <col min="15623" max="15623" width="14" style="8" customWidth="1"/>
    <col min="15624" max="15871" width="9.140625" style="8"/>
    <col min="15872" max="15872" width="14" style="8" customWidth="1"/>
    <col min="15873" max="15873" width="17.7109375" style="8" customWidth="1"/>
    <col min="15874" max="15874" width="10.85546875" style="8" customWidth="1"/>
    <col min="15875" max="15875" width="11.42578125" style="8" customWidth="1"/>
    <col min="15876" max="15876" width="14.85546875" style="8" customWidth="1"/>
    <col min="15877" max="15877" width="16" style="8" customWidth="1"/>
    <col min="15878" max="15878" width="12.42578125" style="8" customWidth="1"/>
    <col min="15879" max="15879" width="14" style="8" customWidth="1"/>
    <col min="15880" max="16127" width="9.140625" style="8"/>
    <col min="16128" max="16128" width="14" style="8" customWidth="1"/>
    <col min="16129" max="16129" width="17.7109375" style="8" customWidth="1"/>
    <col min="16130" max="16130" width="10.85546875" style="8" customWidth="1"/>
    <col min="16131" max="16131" width="11.42578125" style="8" customWidth="1"/>
    <col min="16132" max="16132" width="14.85546875" style="8" customWidth="1"/>
    <col min="16133" max="16133" width="16" style="8" customWidth="1"/>
    <col min="16134" max="16134" width="12.42578125" style="8" customWidth="1"/>
    <col min="16135" max="16135" width="14" style="8" customWidth="1"/>
    <col min="16136" max="16384" width="9.140625" style="8"/>
  </cols>
  <sheetData>
    <row r="1" spans="1:7" ht="33.75" customHeight="1" x14ac:dyDescent="0.25">
      <c r="A1" s="74" t="s">
        <v>836</v>
      </c>
      <c r="B1" s="75"/>
      <c r="C1" s="75"/>
    </row>
    <row r="2" spans="1:7" ht="42" customHeight="1" x14ac:dyDescent="0.25">
      <c r="A2" s="77" t="s">
        <v>837</v>
      </c>
      <c r="B2" s="77"/>
      <c r="C2" s="77"/>
      <c r="D2" s="77"/>
      <c r="E2" s="77"/>
      <c r="F2" s="77"/>
      <c r="G2" s="77"/>
    </row>
    <row r="3" spans="1:7" ht="83.25" customHeight="1" x14ac:dyDescent="0.25">
      <c r="A3" s="78" t="s">
        <v>838</v>
      </c>
      <c r="B3" s="78"/>
      <c r="C3" s="78"/>
      <c r="D3" s="78"/>
      <c r="E3" s="78"/>
      <c r="F3" s="78"/>
      <c r="G3" s="78"/>
    </row>
    <row r="4" spans="1:7" s="12" customFormat="1" ht="34.5" customHeight="1" x14ac:dyDescent="0.25">
      <c r="A4" s="9" t="s">
        <v>839</v>
      </c>
      <c r="B4" s="9" t="s">
        <v>840</v>
      </c>
      <c r="C4" s="10" t="s">
        <v>841</v>
      </c>
      <c r="D4" s="10" t="s">
        <v>842</v>
      </c>
      <c r="E4" s="9" t="s">
        <v>843</v>
      </c>
      <c r="F4" s="11" t="s">
        <v>844</v>
      </c>
      <c r="G4" s="11" t="s">
        <v>840</v>
      </c>
    </row>
    <row r="5" spans="1:7" s="17" customFormat="1" ht="20.100000000000001" customHeight="1" x14ac:dyDescent="0.25">
      <c r="A5" s="13" t="s">
        <v>845</v>
      </c>
      <c r="B5" s="14" t="str">
        <f>A14&amp;" phòng"</f>
        <v>9 phòng</v>
      </c>
      <c r="C5" s="14"/>
      <c r="D5" s="14"/>
      <c r="E5" s="14"/>
      <c r="F5" s="16"/>
      <c r="G5" s="14" t="s">
        <v>846</v>
      </c>
    </row>
    <row r="6" spans="1:7" ht="15" customHeight="1" x14ac:dyDescent="0.25">
      <c r="A6" s="18">
        <v>1</v>
      </c>
      <c r="B6" s="18" t="str">
        <f t="shared" ref="B6:B13" si="0">G6&amp;"-"&amp;F6</f>
        <v>302-A2</v>
      </c>
      <c r="C6" s="18">
        <v>22</v>
      </c>
      <c r="D6" s="18">
        <v>45</v>
      </c>
      <c r="E6" s="18" t="s">
        <v>847</v>
      </c>
      <c r="F6" s="18" t="s">
        <v>848</v>
      </c>
      <c r="G6" s="18">
        <v>302</v>
      </c>
    </row>
    <row r="7" spans="1:7" ht="15" customHeight="1" x14ac:dyDescent="0.25">
      <c r="A7" s="18">
        <v>2</v>
      </c>
      <c r="B7" s="18" t="str">
        <f t="shared" si="0"/>
        <v>303-A2</v>
      </c>
      <c r="C7" s="18">
        <v>22</v>
      </c>
      <c r="D7" s="18">
        <v>45</v>
      </c>
      <c r="E7" s="18" t="s">
        <v>847</v>
      </c>
      <c r="F7" s="18" t="s">
        <v>848</v>
      </c>
      <c r="G7" s="18">
        <v>303</v>
      </c>
    </row>
    <row r="8" spans="1:7" ht="15" customHeight="1" x14ac:dyDescent="0.25">
      <c r="A8" s="18">
        <v>3</v>
      </c>
      <c r="B8" s="18" t="str">
        <f>G8&amp;"-"&amp;F8</f>
        <v>304-A2</v>
      </c>
      <c r="C8" s="18">
        <v>28</v>
      </c>
      <c r="D8" s="18">
        <v>45</v>
      </c>
      <c r="E8" s="18" t="s">
        <v>847</v>
      </c>
      <c r="F8" s="18" t="s">
        <v>848</v>
      </c>
      <c r="G8" s="18">
        <v>304</v>
      </c>
    </row>
    <row r="9" spans="1:7" ht="15" customHeight="1" x14ac:dyDescent="0.25">
      <c r="A9" s="18">
        <v>4</v>
      </c>
      <c r="B9" s="18" t="str">
        <f t="shared" si="0"/>
        <v>305-A2</v>
      </c>
      <c r="C9" s="18">
        <v>26</v>
      </c>
      <c r="D9" s="18">
        <v>45</v>
      </c>
      <c r="E9" s="18" t="s">
        <v>847</v>
      </c>
      <c r="F9" s="18" t="s">
        <v>848</v>
      </c>
      <c r="G9" s="18">
        <v>305</v>
      </c>
    </row>
    <row r="10" spans="1:7" ht="15" customHeight="1" x14ac:dyDescent="0.25">
      <c r="A10" s="18">
        <v>5</v>
      </c>
      <c r="B10" s="18" t="str">
        <f t="shared" si="0"/>
        <v>306-A2</v>
      </c>
      <c r="C10" s="18">
        <v>30</v>
      </c>
      <c r="D10" s="18">
        <v>45</v>
      </c>
      <c r="E10" s="18" t="s">
        <v>847</v>
      </c>
      <c r="F10" s="18" t="s">
        <v>848</v>
      </c>
      <c r="G10" s="18">
        <v>306</v>
      </c>
    </row>
    <row r="11" spans="1:7" ht="15" customHeight="1" x14ac:dyDescent="0.25">
      <c r="A11" s="18">
        <v>6</v>
      </c>
      <c r="B11" s="18" t="str">
        <f>G11&amp;"-"&amp;F11</f>
        <v>307-A2</v>
      </c>
      <c r="C11" s="18">
        <v>21</v>
      </c>
      <c r="D11" s="18">
        <v>45</v>
      </c>
      <c r="E11" s="18" t="s">
        <v>847</v>
      </c>
      <c r="F11" s="18" t="s">
        <v>848</v>
      </c>
      <c r="G11" s="18">
        <v>307</v>
      </c>
    </row>
    <row r="12" spans="1:7" ht="15" customHeight="1" x14ac:dyDescent="0.25">
      <c r="A12" s="18">
        <v>7</v>
      </c>
      <c r="B12" s="18" t="str">
        <f t="shared" si="0"/>
        <v>308-A2</v>
      </c>
      <c r="C12" s="18">
        <v>24</v>
      </c>
      <c r="D12" s="18">
        <v>45</v>
      </c>
      <c r="E12" s="18" t="s">
        <v>847</v>
      </c>
      <c r="F12" s="18" t="s">
        <v>848</v>
      </c>
      <c r="G12" s="18">
        <v>308</v>
      </c>
    </row>
    <row r="13" spans="1:7" ht="15" customHeight="1" x14ac:dyDescent="0.25">
      <c r="A13" s="18">
        <v>8</v>
      </c>
      <c r="B13" s="18" t="str">
        <f t="shared" si="0"/>
        <v>309-A2</v>
      </c>
      <c r="C13" s="18">
        <v>23</v>
      </c>
      <c r="D13" s="18">
        <v>45</v>
      </c>
      <c r="E13" s="18" t="s">
        <v>847</v>
      </c>
      <c r="F13" s="18" t="s">
        <v>848</v>
      </c>
      <c r="G13" s="18">
        <v>309</v>
      </c>
    </row>
    <row r="14" spans="1:7" ht="15" customHeight="1" x14ac:dyDescent="0.25">
      <c r="A14" s="18">
        <v>9</v>
      </c>
      <c r="B14" s="18" t="str">
        <f>G14&amp;"-"&amp;F14</f>
        <v>310-A2</v>
      </c>
      <c r="C14" s="18">
        <v>23</v>
      </c>
      <c r="D14" s="18">
        <v>45</v>
      </c>
      <c r="E14" s="18"/>
      <c r="F14" s="18" t="s">
        <v>848</v>
      </c>
      <c r="G14" s="18">
        <v>310</v>
      </c>
    </row>
    <row r="15" spans="1:7" s="17" customFormat="1" ht="20.100000000000001" customHeight="1" x14ac:dyDescent="0.25">
      <c r="A15" s="13" t="s">
        <v>849</v>
      </c>
      <c r="B15" s="14" t="str">
        <f>A28&amp;" phòng"</f>
        <v>13 phòng</v>
      </c>
      <c r="C15" s="14"/>
      <c r="D15" s="14"/>
      <c r="E15" s="14"/>
      <c r="F15" s="14"/>
      <c r="G15" s="14" t="s">
        <v>850</v>
      </c>
    </row>
    <row r="16" spans="1:7" ht="15" customHeight="1" x14ac:dyDescent="0.25">
      <c r="A16" s="18">
        <v>1</v>
      </c>
      <c r="B16" s="18" t="str">
        <f t="shared" ref="B16:B28" si="1">G16&amp;"-"&amp;F16</f>
        <v>304-A3</v>
      </c>
      <c r="C16" s="18">
        <v>29</v>
      </c>
      <c r="D16" s="18">
        <v>60</v>
      </c>
      <c r="E16" s="18" t="s">
        <v>847</v>
      </c>
      <c r="F16" s="18" t="s">
        <v>851</v>
      </c>
      <c r="G16" s="18">
        <v>304</v>
      </c>
    </row>
    <row r="17" spans="1:7" ht="15" customHeight="1" x14ac:dyDescent="0.25">
      <c r="A17" s="18">
        <v>2</v>
      </c>
      <c r="B17" s="18" t="str">
        <f t="shared" si="1"/>
        <v>305-A3</v>
      </c>
      <c r="C17" s="18">
        <v>29</v>
      </c>
      <c r="D17" s="18">
        <v>60</v>
      </c>
      <c r="E17" s="18" t="s">
        <v>847</v>
      </c>
      <c r="F17" s="18" t="s">
        <v>851</v>
      </c>
      <c r="G17" s="18">
        <v>305</v>
      </c>
    </row>
    <row r="18" spans="1:7" ht="15" customHeight="1" x14ac:dyDescent="0.25">
      <c r="A18" s="18">
        <v>3</v>
      </c>
      <c r="B18" s="18" t="str">
        <f t="shared" si="1"/>
        <v>306-A3</v>
      </c>
      <c r="C18" s="18">
        <v>25</v>
      </c>
      <c r="D18" s="18">
        <v>60</v>
      </c>
      <c r="E18" s="18" t="s">
        <v>847</v>
      </c>
      <c r="F18" s="18" t="s">
        <v>851</v>
      </c>
      <c r="G18" s="18">
        <v>306</v>
      </c>
    </row>
    <row r="19" spans="1:7" ht="15" customHeight="1" x14ac:dyDescent="0.25">
      <c r="A19" s="18">
        <v>4</v>
      </c>
      <c r="B19" s="18" t="str">
        <f t="shared" si="1"/>
        <v>307-A3</v>
      </c>
      <c r="C19" s="18">
        <v>27</v>
      </c>
      <c r="D19" s="18">
        <v>60</v>
      </c>
      <c r="E19" s="18" t="s">
        <v>847</v>
      </c>
      <c r="F19" s="18" t="s">
        <v>851</v>
      </c>
      <c r="G19" s="18">
        <v>307</v>
      </c>
    </row>
    <row r="20" spans="1:7" ht="15" customHeight="1" x14ac:dyDescent="0.25">
      <c r="A20" s="18">
        <v>5</v>
      </c>
      <c r="B20" s="18" t="str">
        <f t="shared" si="1"/>
        <v>308-A3</v>
      </c>
      <c r="C20" s="18">
        <v>30</v>
      </c>
      <c r="D20" s="18">
        <v>60</v>
      </c>
      <c r="E20" s="18" t="s">
        <v>847</v>
      </c>
      <c r="F20" s="18" t="s">
        <v>851</v>
      </c>
      <c r="G20" s="18">
        <v>308</v>
      </c>
    </row>
    <row r="21" spans="1:7" ht="15" customHeight="1" x14ac:dyDescent="0.25">
      <c r="A21" s="18">
        <v>6</v>
      </c>
      <c r="B21" s="18" t="str">
        <f t="shared" si="1"/>
        <v>401-A3</v>
      </c>
      <c r="C21" s="18">
        <v>30</v>
      </c>
      <c r="D21" s="18">
        <v>60</v>
      </c>
      <c r="E21" s="18" t="s">
        <v>847</v>
      </c>
      <c r="F21" s="18" t="s">
        <v>851</v>
      </c>
      <c r="G21" s="18">
        <v>401</v>
      </c>
    </row>
    <row r="22" spans="1:7" ht="15" customHeight="1" x14ac:dyDescent="0.25">
      <c r="A22" s="18">
        <v>7</v>
      </c>
      <c r="B22" s="18" t="str">
        <f t="shared" si="1"/>
        <v>402-A3</v>
      </c>
      <c r="C22" s="18">
        <v>30</v>
      </c>
      <c r="D22" s="18">
        <v>60</v>
      </c>
      <c r="E22" s="18" t="s">
        <v>847</v>
      </c>
      <c r="F22" s="18" t="s">
        <v>851</v>
      </c>
      <c r="G22" s="18">
        <v>402</v>
      </c>
    </row>
    <row r="23" spans="1:7" ht="15" customHeight="1" x14ac:dyDescent="0.25">
      <c r="A23" s="18">
        <v>8</v>
      </c>
      <c r="B23" s="18" t="str">
        <f t="shared" si="1"/>
        <v>403-A3</v>
      </c>
      <c r="C23" s="18">
        <v>32</v>
      </c>
      <c r="D23" s="18">
        <v>60</v>
      </c>
      <c r="E23" s="18" t="s">
        <v>847</v>
      </c>
      <c r="F23" s="18" t="s">
        <v>851</v>
      </c>
      <c r="G23" s="18">
        <v>403</v>
      </c>
    </row>
    <row r="24" spans="1:7" ht="15" customHeight="1" x14ac:dyDescent="0.25">
      <c r="A24" s="18">
        <v>9</v>
      </c>
      <c r="B24" s="18" t="str">
        <f t="shared" si="1"/>
        <v>404-A3</v>
      </c>
      <c r="C24" s="18">
        <v>26</v>
      </c>
      <c r="D24" s="18">
        <v>60</v>
      </c>
      <c r="E24" s="18" t="s">
        <v>847</v>
      </c>
      <c r="F24" s="18" t="s">
        <v>851</v>
      </c>
      <c r="G24" s="18">
        <v>404</v>
      </c>
    </row>
    <row r="25" spans="1:7" ht="15" customHeight="1" x14ac:dyDescent="0.25">
      <c r="A25" s="18">
        <v>10</v>
      </c>
      <c r="B25" s="18" t="str">
        <f t="shared" si="1"/>
        <v>405-A3</v>
      </c>
      <c r="C25" s="18">
        <v>33</v>
      </c>
      <c r="D25" s="18">
        <v>60</v>
      </c>
      <c r="F25" s="18" t="s">
        <v>851</v>
      </c>
      <c r="G25" s="18">
        <v>405</v>
      </c>
    </row>
    <row r="26" spans="1:7" ht="15" customHeight="1" x14ac:dyDescent="0.25">
      <c r="A26" s="18">
        <v>11</v>
      </c>
      <c r="B26" s="18" t="str">
        <f t="shared" si="1"/>
        <v>406-A3</v>
      </c>
      <c r="C26" s="18">
        <v>30</v>
      </c>
      <c r="D26" s="18">
        <v>60</v>
      </c>
      <c r="E26" s="18" t="s">
        <v>847</v>
      </c>
      <c r="F26" s="18" t="s">
        <v>851</v>
      </c>
      <c r="G26" s="18">
        <v>406</v>
      </c>
    </row>
    <row r="27" spans="1:7" ht="15" customHeight="1" x14ac:dyDescent="0.25">
      <c r="A27" s="18">
        <v>12</v>
      </c>
      <c r="B27" s="18" t="str">
        <f t="shared" si="1"/>
        <v>407-A3</v>
      </c>
      <c r="C27" s="18">
        <v>32</v>
      </c>
      <c r="D27" s="18">
        <v>60</v>
      </c>
      <c r="E27" s="18" t="s">
        <v>847</v>
      </c>
      <c r="F27" s="18" t="s">
        <v>851</v>
      </c>
      <c r="G27" s="18">
        <v>407</v>
      </c>
    </row>
    <row r="28" spans="1:7" ht="15" customHeight="1" x14ac:dyDescent="0.25">
      <c r="A28" s="18">
        <v>13</v>
      </c>
      <c r="B28" s="18" t="str">
        <f t="shared" si="1"/>
        <v>408-A3</v>
      </c>
      <c r="C28" s="18">
        <v>27</v>
      </c>
      <c r="D28" s="18">
        <v>60</v>
      </c>
      <c r="E28" s="18"/>
      <c r="F28" s="18" t="s">
        <v>851</v>
      </c>
      <c r="G28" s="18">
        <v>408</v>
      </c>
    </row>
    <row r="29" spans="1:7" s="17" customFormat="1" ht="20.100000000000001" customHeight="1" x14ac:dyDescent="0.25">
      <c r="A29" s="13" t="s">
        <v>852</v>
      </c>
      <c r="B29" s="14" t="str">
        <f>A43&amp;" phòng"</f>
        <v>14 phòng</v>
      </c>
      <c r="C29" s="14"/>
      <c r="D29" s="14"/>
      <c r="E29" s="14"/>
      <c r="F29" s="14"/>
      <c r="G29" s="14" t="s">
        <v>853</v>
      </c>
    </row>
    <row r="30" spans="1:7" ht="15" customHeight="1" x14ac:dyDescent="0.25">
      <c r="A30" s="18">
        <v>1</v>
      </c>
      <c r="B30" s="18" t="str">
        <f t="shared" ref="B30:B43" si="2">G30&amp;"-"&amp;F30</f>
        <v>310-A4</v>
      </c>
      <c r="C30" s="18">
        <v>24</v>
      </c>
      <c r="D30" s="18">
        <v>50</v>
      </c>
      <c r="E30" s="18" t="s">
        <v>847</v>
      </c>
      <c r="F30" s="18" t="s">
        <v>854</v>
      </c>
      <c r="G30" s="18">
        <v>310</v>
      </c>
    </row>
    <row r="31" spans="1:7" ht="15" customHeight="1" x14ac:dyDescent="0.25">
      <c r="A31" s="18">
        <v>2</v>
      </c>
      <c r="B31" s="18" t="str">
        <f t="shared" si="2"/>
        <v>311-A4</v>
      </c>
      <c r="C31" s="18">
        <v>25</v>
      </c>
      <c r="D31" s="18">
        <v>50</v>
      </c>
      <c r="E31" s="18" t="s">
        <v>847</v>
      </c>
      <c r="F31" s="18" t="s">
        <v>854</v>
      </c>
      <c r="G31" s="18">
        <v>311</v>
      </c>
    </row>
    <row r="32" spans="1:7" ht="15" customHeight="1" x14ac:dyDescent="0.25">
      <c r="A32" s="18">
        <v>3</v>
      </c>
      <c r="B32" s="18" t="str">
        <f t="shared" si="2"/>
        <v>312-A4</v>
      </c>
      <c r="C32" s="18">
        <v>24</v>
      </c>
      <c r="D32" s="18">
        <v>50</v>
      </c>
      <c r="E32" s="18" t="s">
        <v>847</v>
      </c>
      <c r="F32" s="18" t="s">
        <v>854</v>
      </c>
      <c r="G32" s="18">
        <v>312</v>
      </c>
    </row>
    <row r="33" spans="1:7" ht="15" customHeight="1" x14ac:dyDescent="0.25">
      <c r="A33" s="18">
        <v>4</v>
      </c>
      <c r="B33" s="18" t="str">
        <f t="shared" si="2"/>
        <v>403-A4</v>
      </c>
      <c r="C33" s="18">
        <v>24</v>
      </c>
      <c r="D33" s="18">
        <v>50</v>
      </c>
      <c r="E33" s="18" t="s">
        <v>847</v>
      </c>
      <c r="F33" s="18" t="s">
        <v>854</v>
      </c>
      <c r="G33" s="18">
        <v>403</v>
      </c>
    </row>
    <row r="34" spans="1:7" ht="15" customHeight="1" x14ac:dyDescent="0.25">
      <c r="A34" s="18">
        <v>5</v>
      </c>
      <c r="B34" s="18" t="str">
        <f t="shared" si="2"/>
        <v>404-A4</v>
      </c>
      <c r="C34" s="18">
        <v>27</v>
      </c>
      <c r="D34" s="18">
        <v>50</v>
      </c>
      <c r="E34" s="18" t="s">
        <v>847</v>
      </c>
      <c r="F34" s="18" t="s">
        <v>854</v>
      </c>
      <c r="G34" s="18">
        <v>404</v>
      </c>
    </row>
    <row r="35" spans="1:7" ht="15" customHeight="1" x14ac:dyDescent="0.25">
      <c r="A35" s="18">
        <v>6</v>
      </c>
      <c r="B35" s="18" t="str">
        <f t="shared" si="2"/>
        <v>405-A4</v>
      </c>
      <c r="C35" s="18">
        <v>27</v>
      </c>
      <c r="D35" s="18">
        <v>50</v>
      </c>
      <c r="E35" s="18" t="s">
        <v>847</v>
      </c>
      <c r="F35" s="18" t="s">
        <v>854</v>
      </c>
      <c r="G35" s="18">
        <v>405</v>
      </c>
    </row>
    <row r="36" spans="1:7" ht="15" customHeight="1" x14ac:dyDescent="0.25">
      <c r="A36" s="18">
        <v>7</v>
      </c>
      <c r="B36" s="18" t="str">
        <f t="shared" si="2"/>
        <v>406-A4</v>
      </c>
      <c r="C36" s="18">
        <v>27</v>
      </c>
      <c r="D36" s="18">
        <v>50</v>
      </c>
      <c r="E36" s="18" t="s">
        <v>847</v>
      </c>
      <c r="F36" s="18" t="s">
        <v>854</v>
      </c>
      <c r="G36" s="18">
        <v>406</v>
      </c>
    </row>
    <row r="37" spans="1:7" ht="15" customHeight="1" x14ac:dyDescent="0.25">
      <c r="A37" s="18">
        <v>8</v>
      </c>
      <c r="B37" s="18" t="str">
        <f t="shared" si="2"/>
        <v>407-A4</v>
      </c>
      <c r="C37" s="18">
        <v>27</v>
      </c>
      <c r="D37" s="18">
        <v>50</v>
      </c>
      <c r="E37" s="18" t="s">
        <v>847</v>
      </c>
      <c r="F37" s="18" t="s">
        <v>854</v>
      </c>
      <c r="G37" s="18">
        <v>407</v>
      </c>
    </row>
    <row r="38" spans="1:7" ht="15" customHeight="1" x14ac:dyDescent="0.25">
      <c r="A38" s="18">
        <v>9</v>
      </c>
      <c r="B38" s="18" t="str">
        <f t="shared" si="2"/>
        <v>408-A4</v>
      </c>
      <c r="C38" s="18">
        <v>18</v>
      </c>
      <c r="D38" s="18">
        <v>40</v>
      </c>
      <c r="E38" s="18" t="s">
        <v>847</v>
      </c>
      <c r="F38" s="18" t="s">
        <v>854</v>
      </c>
      <c r="G38" s="18">
        <v>408</v>
      </c>
    </row>
    <row r="39" spans="1:7" ht="15" customHeight="1" x14ac:dyDescent="0.25">
      <c r="A39" s="18">
        <v>10</v>
      </c>
      <c r="B39" s="18" t="str">
        <f t="shared" si="2"/>
        <v>409-A4</v>
      </c>
      <c r="C39" s="18">
        <v>26</v>
      </c>
      <c r="D39" s="18">
        <v>50</v>
      </c>
      <c r="E39" s="18" t="s">
        <v>847</v>
      </c>
      <c r="F39" s="18" t="s">
        <v>854</v>
      </c>
      <c r="G39" s="18">
        <v>409</v>
      </c>
    </row>
    <row r="40" spans="1:7" ht="15" customHeight="1" x14ac:dyDescent="0.25">
      <c r="A40" s="18">
        <v>11</v>
      </c>
      <c r="B40" s="18" t="str">
        <f t="shared" si="2"/>
        <v>410-A4</v>
      </c>
      <c r="C40" s="18">
        <v>26</v>
      </c>
      <c r="D40" s="18">
        <v>50</v>
      </c>
      <c r="E40" s="18" t="s">
        <v>847</v>
      </c>
      <c r="F40" s="18" t="s">
        <v>854</v>
      </c>
      <c r="G40" s="18">
        <v>410</v>
      </c>
    </row>
    <row r="41" spans="1:7" ht="15" customHeight="1" x14ac:dyDescent="0.25">
      <c r="A41" s="18">
        <v>12</v>
      </c>
      <c r="B41" s="18" t="str">
        <f t="shared" si="2"/>
        <v>411-A4</v>
      </c>
      <c r="C41" s="18">
        <v>25</v>
      </c>
      <c r="D41" s="18">
        <v>50</v>
      </c>
      <c r="E41" s="18" t="s">
        <v>847</v>
      </c>
      <c r="F41" s="18" t="s">
        <v>854</v>
      </c>
      <c r="G41" s="18">
        <v>411</v>
      </c>
    </row>
    <row r="42" spans="1:7" ht="15" customHeight="1" x14ac:dyDescent="0.25">
      <c r="A42" s="18">
        <v>13</v>
      </c>
      <c r="B42" s="18" t="str">
        <f t="shared" si="2"/>
        <v>412-A4</v>
      </c>
      <c r="C42" s="18">
        <v>30</v>
      </c>
      <c r="D42" s="18">
        <v>50</v>
      </c>
      <c r="E42" s="18" t="s">
        <v>847</v>
      </c>
      <c r="F42" s="18" t="s">
        <v>854</v>
      </c>
      <c r="G42" s="18">
        <v>412</v>
      </c>
    </row>
    <row r="43" spans="1:7" ht="15" customHeight="1" x14ac:dyDescent="0.25">
      <c r="A43" s="18">
        <v>14</v>
      </c>
      <c r="B43" s="18" t="str">
        <f t="shared" si="2"/>
        <v>414-A4</v>
      </c>
      <c r="C43" s="18">
        <v>24</v>
      </c>
      <c r="D43" s="18">
        <v>50</v>
      </c>
      <c r="E43" s="18" t="s">
        <v>847</v>
      </c>
      <c r="F43" s="18" t="s">
        <v>854</v>
      </c>
      <c r="G43" s="18">
        <v>414</v>
      </c>
    </row>
    <row r="44" spans="1:7" s="17" customFormat="1" ht="20.100000000000001" customHeight="1" x14ac:dyDescent="0.25">
      <c r="A44" s="13" t="s">
        <v>855</v>
      </c>
      <c r="B44" s="14" t="str">
        <f>A49&amp;" phòng"</f>
        <v>5 phòng</v>
      </c>
      <c r="C44" s="14"/>
      <c r="D44" s="14"/>
      <c r="E44" s="14"/>
      <c r="F44" s="14"/>
      <c r="G44" s="14" t="s">
        <v>853</v>
      </c>
    </row>
    <row r="45" spans="1:7" ht="15" customHeight="1" x14ac:dyDescent="0.25">
      <c r="A45" s="18">
        <v>1</v>
      </c>
      <c r="B45" s="18" t="str">
        <f>G45&amp;"-"&amp;F45</f>
        <v>404-A5</v>
      </c>
      <c r="C45" s="18">
        <v>24</v>
      </c>
      <c r="D45" s="18">
        <v>45</v>
      </c>
      <c r="E45" s="18" t="s">
        <v>847</v>
      </c>
      <c r="F45" s="18" t="s">
        <v>856</v>
      </c>
      <c r="G45" s="18">
        <v>404</v>
      </c>
    </row>
    <row r="46" spans="1:7" ht="15" customHeight="1" x14ac:dyDescent="0.25">
      <c r="A46" s="18">
        <v>2</v>
      </c>
      <c r="B46" s="18" t="str">
        <f>G46&amp;"-"&amp;F46</f>
        <v>405-A5</v>
      </c>
      <c r="C46" s="18">
        <v>24</v>
      </c>
      <c r="D46" s="18">
        <v>45</v>
      </c>
      <c r="E46" s="18" t="s">
        <v>847</v>
      </c>
      <c r="F46" s="18" t="s">
        <v>856</v>
      </c>
      <c r="G46" s="18">
        <v>405</v>
      </c>
    </row>
    <row r="47" spans="1:7" ht="15" customHeight="1" x14ac:dyDescent="0.25">
      <c r="A47" s="18">
        <v>3</v>
      </c>
      <c r="B47" s="18" t="str">
        <f>G47&amp;"-"&amp;F47</f>
        <v>406-A5</v>
      </c>
      <c r="C47" s="18">
        <v>24</v>
      </c>
      <c r="D47" s="18">
        <v>45</v>
      </c>
      <c r="E47" s="18" t="s">
        <v>847</v>
      </c>
      <c r="F47" s="18" t="s">
        <v>856</v>
      </c>
      <c r="G47" s="18">
        <v>406</v>
      </c>
    </row>
    <row r="48" spans="1:7" ht="15" customHeight="1" x14ac:dyDescent="0.25">
      <c r="A48" s="18">
        <v>4</v>
      </c>
      <c r="B48" s="18" t="str">
        <f>G48&amp;"-"&amp;F48</f>
        <v>408-A5</v>
      </c>
      <c r="C48" s="18">
        <v>24</v>
      </c>
      <c r="D48" s="18">
        <v>45</v>
      </c>
      <c r="E48" s="18" t="s">
        <v>847</v>
      </c>
      <c r="F48" s="18" t="s">
        <v>856</v>
      </c>
      <c r="G48" s="18">
        <v>408</v>
      </c>
    </row>
    <row r="49" spans="1:7" ht="15" customHeight="1" x14ac:dyDescent="0.25">
      <c r="A49" s="18">
        <v>5</v>
      </c>
      <c r="B49" s="18" t="str">
        <f>G49&amp;"-"&amp;F49</f>
        <v>409-A5</v>
      </c>
      <c r="C49" s="18">
        <v>24</v>
      </c>
      <c r="D49" s="18">
        <v>45</v>
      </c>
      <c r="E49" s="18" t="s">
        <v>847</v>
      </c>
      <c r="F49" s="18" t="s">
        <v>856</v>
      </c>
      <c r="G49" s="18">
        <v>409</v>
      </c>
    </row>
    <row r="50" spans="1:7" s="17" customFormat="1" ht="20.100000000000001" customHeight="1" x14ac:dyDescent="0.25">
      <c r="A50" s="13" t="s">
        <v>857</v>
      </c>
      <c r="B50" s="14" t="str">
        <f>A54&amp;" phòng"</f>
        <v>4 phòng</v>
      </c>
      <c r="C50" s="14"/>
      <c r="D50" s="14"/>
      <c r="E50" s="14"/>
      <c r="F50" s="14"/>
      <c r="G50" s="14" t="s">
        <v>846</v>
      </c>
    </row>
    <row r="51" spans="1:7" ht="15" customHeight="1" x14ac:dyDescent="0.25">
      <c r="A51" s="18">
        <v>1</v>
      </c>
      <c r="B51" s="18" t="str">
        <f>G51&amp;"-"&amp;F51</f>
        <v>101-B3</v>
      </c>
      <c r="C51" s="18">
        <v>27</v>
      </c>
      <c r="D51" s="18">
        <v>60</v>
      </c>
      <c r="E51" s="18"/>
      <c r="F51" s="18" t="s">
        <v>858</v>
      </c>
      <c r="G51" s="18">
        <v>101</v>
      </c>
    </row>
    <row r="52" spans="1:7" ht="15" customHeight="1" x14ac:dyDescent="0.25">
      <c r="A52" s="18">
        <v>2</v>
      </c>
      <c r="B52" s="18" t="str">
        <f>G52&amp;"-"&amp;F52</f>
        <v>102-B3</v>
      </c>
      <c r="C52" s="18">
        <v>29</v>
      </c>
      <c r="D52" s="18">
        <v>60</v>
      </c>
      <c r="E52" s="18"/>
      <c r="F52" s="18" t="s">
        <v>858</v>
      </c>
      <c r="G52" s="18">
        <v>102</v>
      </c>
    </row>
    <row r="53" spans="1:7" ht="15" customHeight="1" x14ac:dyDescent="0.25">
      <c r="A53" s="18">
        <v>3</v>
      </c>
      <c r="B53" s="18" t="str">
        <f>G53&amp;"-"&amp;F53</f>
        <v>103-B3</v>
      </c>
      <c r="C53" s="18">
        <v>32</v>
      </c>
      <c r="D53" s="18">
        <v>60</v>
      </c>
      <c r="E53" s="18"/>
      <c r="F53" s="18" t="s">
        <v>858</v>
      </c>
      <c r="G53" s="18">
        <v>103</v>
      </c>
    </row>
    <row r="54" spans="1:7" ht="15" customHeight="1" x14ac:dyDescent="0.25">
      <c r="A54" s="18">
        <v>4</v>
      </c>
      <c r="B54" s="18" t="str">
        <f>G54&amp;"-"&amp;F54</f>
        <v>104-B3</v>
      </c>
      <c r="C54" s="18">
        <v>20</v>
      </c>
      <c r="D54" s="18">
        <v>40</v>
      </c>
      <c r="E54" s="18"/>
      <c r="F54" s="18" t="s">
        <v>858</v>
      </c>
      <c r="G54" s="18">
        <v>104</v>
      </c>
    </row>
    <row r="55" spans="1:7" s="17" customFormat="1" ht="20.100000000000001" customHeight="1" x14ac:dyDescent="0.25">
      <c r="A55" s="13" t="s">
        <v>859</v>
      </c>
      <c r="B55" s="14" t="str">
        <f>A67&amp;" phòng"</f>
        <v>12 phòng</v>
      </c>
      <c r="C55" s="14"/>
      <c r="D55" s="14"/>
      <c r="E55" s="14"/>
      <c r="F55" s="14"/>
      <c r="G55" s="14" t="s">
        <v>860</v>
      </c>
    </row>
    <row r="56" spans="1:7" ht="15" customHeight="1" x14ac:dyDescent="0.25">
      <c r="A56" s="18">
        <v>1</v>
      </c>
      <c r="B56" s="18" t="str">
        <f t="shared" ref="B56:B120" si="3">G56&amp;"-"&amp;F56</f>
        <v>101-B4</v>
      </c>
      <c r="C56" s="18">
        <v>27</v>
      </c>
      <c r="D56" s="18">
        <v>60</v>
      </c>
      <c r="E56" s="18"/>
      <c r="F56" s="18" t="s">
        <v>861</v>
      </c>
      <c r="G56" s="18">
        <v>101</v>
      </c>
    </row>
    <row r="57" spans="1:7" ht="15" customHeight="1" x14ac:dyDescent="0.25">
      <c r="A57" s="18">
        <v>2</v>
      </c>
      <c r="B57" s="18" t="str">
        <f t="shared" si="3"/>
        <v>102-B4</v>
      </c>
      <c r="C57" s="18">
        <v>27</v>
      </c>
      <c r="D57" s="18">
        <v>60</v>
      </c>
      <c r="E57" s="18"/>
      <c r="F57" s="18" t="s">
        <v>861</v>
      </c>
      <c r="G57" s="18">
        <v>102</v>
      </c>
    </row>
    <row r="58" spans="1:7" ht="15" customHeight="1" x14ac:dyDescent="0.25">
      <c r="A58" s="18">
        <v>3</v>
      </c>
      <c r="B58" s="18" t="str">
        <f t="shared" si="3"/>
        <v>103-B4</v>
      </c>
      <c r="C58" s="18">
        <v>27</v>
      </c>
      <c r="D58" s="18">
        <v>60</v>
      </c>
      <c r="E58" s="18"/>
      <c r="F58" s="18" t="s">
        <v>861</v>
      </c>
      <c r="G58" s="18">
        <v>103</v>
      </c>
    </row>
    <row r="59" spans="1:7" ht="15" customHeight="1" x14ac:dyDescent="0.25">
      <c r="A59" s="18">
        <v>4</v>
      </c>
      <c r="B59" s="18" t="str">
        <f t="shared" si="3"/>
        <v>104-B4</v>
      </c>
      <c r="C59" s="18">
        <v>27</v>
      </c>
      <c r="D59" s="18">
        <v>60</v>
      </c>
      <c r="E59" s="18"/>
      <c r="F59" s="18" t="s">
        <v>861</v>
      </c>
      <c r="G59" s="18">
        <v>104</v>
      </c>
    </row>
    <row r="60" spans="1:7" ht="15" customHeight="1" x14ac:dyDescent="0.25">
      <c r="A60" s="18">
        <v>5</v>
      </c>
      <c r="B60" s="18" t="str">
        <f t="shared" si="3"/>
        <v>201-B4</v>
      </c>
      <c r="C60" s="18">
        <v>27</v>
      </c>
      <c r="D60" s="18">
        <v>60</v>
      </c>
      <c r="E60" s="18"/>
      <c r="F60" s="18" t="s">
        <v>861</v>
      </c>
      <c r="G60" s="18">
        <v>201</v>
      </c>
    </row>
    <row r="61" spans="1:7" ht="15" customHeight="1" x14ac:dyDescent="0.25">
      <c r="A61" s="18">
        <v>6</v>
      </c>
      <c r="B61" s="18" t="str">
        <f t="shared" si="3"/>
        <v>202-B4</v>
      </c>
      <c r="C61" s="18">
        <v>27</v>
      </c>
      <c r="D61" s="18">
        <v>60</v>
      </c>
      <c r="E61" s="18"/>
      <c r="F61" s="18" t="s">
        <v>861</v>
      </c>
      <c r="G61" s="18">
        <v>202</v>
      </c>
    </row>
    <row r="62" spans="1:7" ht="15" customHeight="1" x14ac:dyDescent="0.25">
      <c r="A62" s="18">
        <v>7</v>
      </c>
      <c r="B62" s="18" t="str">
        <f t="shared" si="3"/>
        <v>203-B4</v>
      </c>
      <c r="C62" s="18">
        <v>27</v>
      </c>
      <c r="D62" s="18">
        <v>60</v>
      </c>
      <c r="E62" s="18"/>
      <c r="F62" s="18" t="s">
        <v>861</v>
      </c>
      <c r="G62" s="18">
        <v>203</v>
      </c>
    </row>
    <row r="63" spans="1:7" ht="15" customHeight="1" x14ac:dyDescent="0.25">
      <c r="A63" s="18">
        <v>8</v>
      </c>
      <c r="B63" s="18" t="str">
        <f t="shared" si="3"/>
        <v>204-B4</v>
      </c>
      <c r="C63" s="18">
        <v>27</v>
      </c>
      <c r="D63" s="18">
        <v>60</v>
      </c>
      <c r="E63" s="18"/>
      <c r="F63" s="18" t="s">
        <v>861</v>
      </c>
      <c r="G63" s="18">
        <v>204</v>
      </c>
    </row>
    <row r="64" spans="1:7" ht="15" customHeight="1" x14ac:dyDescent="0.25">
      <c r="A64" s="18">
        <v>9</v>
      </c>
      <c r="B64" s="18" t="str">
        <f t="shared" si="3"/>
        <v>301-B4</v>
      </c>
      <c r="C64" s="18">
        <v>27</v>
      </c>
      <c r="D64" s="18">
        <v>60</v>
      </c>
      <c r="E64" s="18"/>
      <c r="F64" s="18" t="s">
        <v>861</v>
      </c>
      <c r="G64" s="18">
        <v>301</v>
      </c>
    </row>
    <row r="65" spans="1:7" ht="15" customHeight="1" x14ac:dyDescent="0.25">
      <c r="A65" s="18">
        <v>10</v>
      </c>
      <c r="B65" s="18" t="str">
        <f t="shared" si="3"/>
        <v>302-B4</v>
      </c>
      <c r="C65" s="18">
        <v>27</v>
      </c>
      <c r="D65" s="18">
        <v>60</v>
      </c>
      <c r="E65" s="18"/>
      <c r="F65" s="18" t="s">
        <v>861</v>
      </c>
      <c r="G65" s="18">
        <v>302</v>
      </c>
    </row>
    <row r="66" spans="1:7" ht="15" customHeight="1" x14ac:dyDescent="0.25">
      <c r="A66" s="18">
        <v>11</v>
      </c>
      <c r="B66" s="18" t="str">
        <f t="shared" si="3"/>
        <v>303-B4</v>
      </c>
      <c r="C66" s="18">
        <v>27</v>
      </c>
      <c r="D66" s="18">
        <v>60</v>
      </c>
      <c r="E66" s="18"/>
      <c r="F66" s="18" t="s">
        <v>861</v>
      </c>
      <c r="G66" s="18">
        <v>303</v>
      </c>
    </row>
    <row r="67" spans="1:7" ht="15" customHeight="1" x14ac:dyDescent="0.25">
      <c r="A67" s="18">
        <v>12</v>
      </c>
      <c r="B67" s="18" t="str">
        <f t="shared" si="3"/>
        <v>304-B4</v>
      </c>
      <c r="C67" s="18">
        <v>27</v>
      </c>
      <c r="D67" s="18">
        <v>60</v>
      </c>
      <c r="E67" s="18"/>
      <c r="F67" s="18" t="s">
        <v>861</v>
      </c>
      <c r="G67" s="18">
        <v>304</v>
      </c>
    </row>
    <row r="68" spans="1:7" s="17" customFormat="1" ht="20.100000000000001" customHeight="1" x14ac:dyDescent="0.25">
      <c r="A68" s="13" t="s">
        <v>862</v>
      </c>
      <c r="B68" s="14" t="str">
        <f>A101&amp;" phòng"</f>
        <v>33 phòng</v>
      </c>
      <c r="C68" s="14"/>
      <c r="D68" s="14"/>
      <c r="E68" s="14"/>
      <c r="F68" s="14"/>
      <c r="G68" s="14" t="s">
        <v>863</v>
      </c>
    </row>
    <row r="69" spans="1:7" ht="15" customHeight="1" x14ac:dyDescent="0.25">
      <c r="A69" s="18">
        <v>1</v>
      </c>
      <c r="B69" s="18" t="str">
        <f t="shared" si="3"/>
        <v>108-B5</v>
      </c>
      <c r="C69" s="18">
        <v>28</v>
      </c>
      <c r="D69" s="18">
        <v>50</v>
      </c>
      <c r="E69" s="18"/>
      <c r="F69" s="18" t="s">
        <v>864</v>
      </c>
      <c r="G69" s="18">
        <v>108</v>
      </c>
    </row>
    <row r="70" spans="1:7" ht="15" customHeight="1" x14ac:dyDescent="0.25">
      <c r="A70" s="18">
        <v>2</v>
      </c>
      <c r="B70" s="18" t="str">
        <f t="shared" si="3"/>
        <v>109-B5</v>
      </c>
      <c r="C70" s="18">
        <v>28</v>
      </c>
      <c r="D70" s="18">
        <v>50</v>
      </c>
      <c r="E70" s="18"/>
      <c r="F70" s="18" t="s">
        <v>864</v>
      </c>
      <c r="G70" s="18">
        <v>109</v>
      </c>
    </row>
    <row r="71" spans="1:7" ht="15" customHeight="1" x14ac:dyDescent="0.25">
      <c r="A71" s="18">
        <v>3</v>
      </c>
      <c r="B71" s="18" t="str">
        <f t="shared" si="3"/>
        <v>110-B5</v>
      </c>
      <c r="C71" s="18">
        <v>30</v>
      </c>
      <c r="D71" s="18">
        <v>50</v>
      </c>
      <c r="E71" s="18"/>
      <c r="F71" s="18" t="s">
        <v>864</v>
      </c>
      <c r="G71" s="18">
        <v>110</v>
      </c>
    </row>
    <row r="72" spans="1:7" ht="15" customHeight="1" x14ac:dyDescent="0.25">
      <c r="A72" s="18">
        <v>4</v>
      </c>
      <c r="B72" s="18" t="str">
        <f t="shared" si="3"/>
        <v>201-B5</v>
      </c>
      <c r="C72" s="18">
        <v>50</v>
      </c>
      <c r="D72" s="18">
        <v>80</v>
      </c>
      <c r="E72" s="18"/>
      <c r="F72" s="18" t="s">
        <v>864</v>
      </c>
      <c r="G72" s="18">
        <v>201</v>
      </c>
    </row>
    <row r="73" spans="1:7" ht="15" customHeight="1" x14ac:dyDescent="0.25">
      <c r="A73" s="18">
        <v>5</v>
      </c>
      <c r="B73" s="18" t="str">
        <f t="shared" si="3"/>
        <v>202-B5</v>
      </c>
      <c r="C73" s="18">
        <v>48</v>
      </c>
      <c r="D73" s="18">
        <v>80</v>
      </c>
      <c r="E73" s="18"/>
      <c r="F73" s="18" t="s">
        <v>864</v>
      </c>
      <c r="G73" s="18">
        <v>202</v>
      </c>
    </row>
    <row r="74" spans="1:7" ht="15" customHeight="1" x14ac:dyDescent="0.25">
      <c r="A74" s="18">
        <v>6</v>
      </c>
      <c r="B74" s="18" t="str">
        <f t="shared" si="3"/>
        <v>203-B5</v>
      </c>
      <c r="C74" s="18">
        <v>32</v>
      </c>
      <c r="D74" s="18">
        <v>55</v>
      </c>
      <c r="E74" s="18"/>
      <c r="F74" s="18" t="s">
        <v>864</v>
      </c>
      <c r="G74" s="18">
        <v>203</v>
      </c>
    </row>
    <row r="75" spans="1:7" ht="15" customHeight="1" x14ac:dyDescent="0.25">
      <c r="A75" s="18">
        <v>7</v>
      </c>
      <c r="B75" s="18" t="str">
        <f t="shared" si="3"/>
        <v>204-B5</v>
      </c>
      <c r="C75" s="18">
        <v>32</v>
      </c>
      <c r="D75" s="18">
        <v>55</v>
      </c>
      <c r="E75" s="18"/>
      <c r="F75" s="18" t="s">
        <v>864</v>
      </c>
      <c r="G75" s="18">
        <v>204</v>
      </c>
    </row>
    <row r="76" spans="1:7" ht="15" customHeight="1" x14ac:dyDescent="0.25">
      <c r="A76" s="18">
        <v>8</v>
      </c>
      <c r="B76" s="18" t="str">
        <f t="shared" si="3"/>
        <v>205-B5</v>
      </c>
      <c r="C76" s="18">
        <v>32</v>
      </c>
      <c r="D76" s="18">
        <v>55</v>
      </c>
      <c r="E76" s="18" t="s">
        <v>847</v>
      </c>
      <c r="F76" s="18" t="s">
        <v>864</v>
      </c>
      <c r="G76" s="18">
        <v>205</v>
      </c>
    </row>
    <row r="77" spans="1:7" ht="15" customHeight="1" x14ac:dyDescent="0.25">
      <c r="A77" s="18">
        <v>9</v>
      </c>
      <c r="B77" s="18" t="str">
        <f t="shared" si="3"/>
        <v>206-B5</v>
      </c>
      <c r="C77" s="18">
        <v>32</v>
      </c>
      <c r="D77" s="18">
        <v>55</v>
      </c>
      <c r="E77" s="18" t="s">
        <v>847</v>
      </c>
      <c r="F77" s="18" t="s">
        <v>864</v>
      </c>
      <c r="G77" s="18">
        <v>206</v>
      </c>
    </row>
    <row r="78" spans="1:7" ht="15" customHeight="1" x14ac:dyDescent="0.25">
      <c r="A78" s="18">
        <v>10</v>
      </c>
      <c r="B78" s="18" t="str">
        <f t="shared" si="3"/>
        <v>207-B5</v>
      </c>
      <c r="C78" s="18">
        <v>32</v>
      </c>
      <c r="D78" s="18">
        <v>55</v>
      </c>
      <c r="E78" s="18" t="s">
        <v>847</v>
      </c>
      <c r="F78" s="18" t="s">
        <v>864</v>
      </c>
      <c r="G78" s="18">
        <v>207</v>
      </c>
    </row>
    <row r="79" spans="1:7" ht="15" customHeight="1" x14ac:dyDescent="0.25">
      <c r="A79" s="18">
        <v>11</v>
      </c>
      <c r="B79" s="18" t="str">
        <f t="shared" si="3"/>
        <v>208-B5</v>
      </c>
      <c r="C79" s="18">
        <v>34</v>
      </c>
      <c r="D79" s="18">
        <v>60</v>
      </c>
      <c r="E79" s="18" t="s">
        <v>847</v>
      </c>
      <c r="F79" s="18" t="s">
        <v>864</v>
      </c>
      <c r="G79" s="18">
        <v>208</v>
      </c>
    </row>
    <row r="80" spans="1:7" ht="15" customHeight="1" x14ac:dyDescent="0.25">
      <c r="A80" s="18">
        <v>12</v>
      </c>
      <c r="B80" s="18" t="str">
        <f t="shared" si="3"/>
        <v>209-B5</v>
      </c>
      <c r="C80" s="18">
        <v>40</v>
      </c>
      <c r="D80" s="18">
        <v>80</v>
      </c>
      <c r="E80" s="18" t="s">
        <v>847</v>
      </c>
      <c r="F80" s="18" t="s">
        <v>864</v>
      </c>
      <c r="G80" s="18">
        <v>209</v>
      </c>
    </row>
    <row r="81" spans="1:7" ht="15" customHeight="1" x14ac:dyDescent="0.25">
      <c r="A81" s="18">
        <v>13</v>
      </c>
      <c r="B81" s="18" t="str">
        <f>G81&amp;"-"&amp;F81</f>
        <v>209-B5</v>
      </c>
      <c r="C81" s="18">
        <v>40</v>
      </c>
      <c r="D81" s="18">
        <v>80</v>
      </c>
      <c r="E81" s="18" t="s">
        <v>847</v>
      </c>
      <c r="F81" s="18" t="s">
        <v>864</v>
      </c>
      <c r="G81" s="18">
        <v>209</v>
      </c>
    </row>
    <row r="82" spans="1:7" ht="15" customHeight="1" x14ac:dyDescent="0.25">
      <c r="A82" s="18">
        <v>14</v>
      </c>
      <c r="B82" s="18" t="str">
        <f t="shared" si="3"/>
        <v>301-B5</v>
      </c>
      <c r="C82" s="18">
        <v>48</v>
      </c>
      <c r="D82" s="18">
        <v>80</v>
      </c>
      <c r="E82" s="18" t="s">
        <v>847</v>
      </c>
      <c r="F82" s="18" t="s">
        <v>864</v>
      </c>
      <c r="G82" s="18">
        <v>301</v>
      </c>
    </row>
    <row r="83" spans="1:7" ht="15" customHeight="1" x14ac:dyDescent="0.25">
      <c r="A83" s="18">
        <v>15</v>
      </c>
      <c r="B83" s="18" t="str">
        <f t="shared" si="3"/>
        <v>302-B5</v>
      </c>
      <c r="C83" s="18">
        <v>48</v>
      </c>
      <c r="D83" s="18">
        <v>80</v>
      </c>
      <c r="E83" s="18" t="s">
        <v>847</v>
      </c>
      <c r="F83" s="18" t="s">
        <v>864</v>
      </c>
      <c r="G83" s="18">
        <v>302</v>
      </c>
    </row>
    <row r="84" spans="1:7" ht="15" customHeight="1" x14ac:dyDescent="0.25">
      <c r="A84" s="18">
        <v>16</v>
      </c>
      <c r="B84" s="18" t="str">
        <f t="shared" si="3"/>
        <v>303-B5</v>
      </c>
      <c r="C84" s="18">
        <v>32</v>
      </c>
      <c r="D84" s="18">
        <v>55</v>
      </c>
      <c r="E84" s="18" t="s">
        <v>847</v>
      </c>
      <c r="F84" s="18" t="s">
        <v>864</v>
      </c>
      <c r="G84" s="18">
        <v>303</v>
      </c>
    </row>
    <row r="85" spans="1:7" ht="15" customHeight="1" x14ac:dyDescent="0.25">
      <c r="A85" s="18">
        <v>17</v>
      </c>
      <c r="B85" s="18" t="str">
        <f t="shared" si="3"/>
        <v>304-B5</v>
      </c>
      <c r="C85" s="18">
        <v>32</v>
      </c>
      <c r="D85" s="18">
        <v>55</v>
      </c>
      <c r="E85" s="18" t="s">
        <v>847</v>
      </c>
      <c r="F85" s="18" t="s">
        <v>864</v>
      </c>
      <c r="G85" s="18">
        <v>304</v>
      </c>
    </row>
    <row r="86" spans="1:7" ht="15" customHeight="1" x14ac:dyDescent="0.25">
      <c r="A86" s="18">
        <v>18</v>
      </c>
      <c r="B86" s="18" t="str">
        <f t="shared" si="3"/>
        <v>305-B5</v>
      </c>
      <c r="C86" s="18">
        <v>32</v>
      </c>
      <c r="D86" s="18">
        <v>55</v>
      </c>
      <c r="E86" s="18" t="s">
        <v>847</v>
      </c>
      <c r="F86" s="18" t="s">
        <v>864</v>
      </c>
      <c r="G86" s="18">
        <v>305</v>
      </c>
    </row>
    <row r="87" spans="1:7" ht="15" customHeight="1" x14ac:dyDescent="0.25">
      <c r="A87" s="18">
        <v>19</v>
      </c>
      <c r="B87" s="18" t="str">
        <f t="shared" si="3"/>
        <v>306-B5</v>
      </c>
      <c r="C87" s="18">
        <v>32</v>
      </c>
      <c r="D87" s="18">
        <v>55</v>
      </c>
      <c r="E87" s="18" t="s">
        <v>847</v>
      </c>
      <c r="F87" s="18" t="s">
        <v>864</v>
      </c>
      <c r="G87" s="18">
        <v>306</v>
      </c>
    </row>
    <row r="88" spans="1:7" ht="15" customHeight="1" x14ac:dyDescent="0.25">
      <c r="A88" s="18">
        <v>20</v>
      </c>
      <c r="B88" s="18" t="str">
        <f t="shared" si="3"/>
        <v>307-B5</v>
      </c>
      <c r="C88" s="18">
        <v>32</v>
      </c>
      <c r="D88" s="18">
        <v>55</v>
      </c>
      <c r="E88" s="18" t="s">
        <v>847</v>
      </c>
      <c r="F88" s="18" t="s">
        <v>864</v>
      </c>
      <c r="G88" s="18">
        <v>307</v>
      </c>
    </row>
    <row r="89" spans="1:7" ht="15" customHeight="1" x14ac:dyDescent="0.25">
      <c r="A89" s="18">
        <v>21</v>
      </c>
      <c r="B89" s="18" t="str">
        <f t="shared" si="3"/>
        <v>308-B5</v>
      </c>
      <c r="C89" s="18">
        <v>37</v>
      </c>
      <c r="D89" s="18">
        <v>60</v>
      </c>
      <c r="E89" s="18" t="s">
        <v>847</v>
      </c>
      <c r="F89" s="18" t="s">
        <v>864</v>
      </c>
      <c r="G89" s="18">
        <v>308</v>
      </c>
    </row>
    <row r="90" spans="1:7" ht="15" customHeight="1" x14ac:dyDescent="0.25">
      <c r="A90" s="18">
        <v>22</v>
      </c>
      <c r="B90" s="18" t="str">
        <f t="shared" si="3"/>
        <v>309-B5</v>
      </c>
      <c r="C90" s="18">
        <v>48</v>
      </c>
      <c r="D90" s="18">
        <v>80</v>
      </c>
      <c r="E90" s="18" t="s">
        <v>847</v>
      </c>
      <c r="F90" s="18" t="s">
        <v>864</v>
      </c>
      <c r="G90" s="18">
        <v>309</v>
      </c>
    </row>
    <row r="91" spans="1:7" ht="15" customHeight="1" x14ac:dyDescent="0.25">
      <c r="A91" s="18">
        <v>23</v>
      </c>
      <c r="B91" s="18" t="str">
        <f t="shared" si="3"/>
        <v>310-B5</v>
      </c>
      <c r="C91" s="18">
        <v>48</v>
      </c>
      <c r="D91" s="18">
        <v>80</v>
      </c>
      <c r="E91" s="18" t="s">
        <v>847</v>
      </c>
      <c r="F91" s="18" t="s">
        <v>864</v>
      </c>
      <c r="G91" s="18">
        <v>310</v>
      </c>
    </row>
    <row r="92" spans="1:7" ht="15" customHeight="1" x14ac:dyDescent="0.25">
      <c r="A92" s="18">
        <v>24</v>
      </c>
      <c r="B92" s="18" t="str">
        <f t="shared" si="3"/>
        <v>401-B5</v>
      </c>
      <c r="C92" s="18">
        <v>48</v>
      </c>
      <c r="D92" s="18">
        <v>80</v>
      </c>
      <c r="E92" s="18" t="s">
        <v>847</v>
      </c>
      <c r="F92" s="18" t="s">
        <v>864</v>
      </c>
      <c r="G92" s="18">
        <v>401</v>
      </c>
    </row>
    <row r="93" spans="1:7" ht="15" customHeight="1" x14ac:dyDescent="0.25">
      <c r="A93" s="18">
        <v>25</v>
      </c>
      <c r="B93" s="18" t="str">
        <f t="shared" si="3"/>
        <v>402-B5</v>
      </c>
      <c r="C93" s="18">
        <v>48</v>
      </c>
      <c r="D93" s="18">
        <v>80</v>
      </c>
      <c r="E93" s="18" t="s">
        <v>847</v>
      </c>
      <c r="F93" s="18" t="s">
        <v>864</v>
      </c>
      <c r="G93" s="18">
        <v>402</v>
      </c>
    </row>
    <row r="94" spans="1:7" ht="15" customHeight="1" x14ac:dyDescent="0.25">
      <c r="A94" s="18">
        <v>26</v>
      </c>
      <c r="B94" s="18" t="str">
        <f t="shared" si="3"/>
        <v>403-B5</v>
      </c>
      <c r="C94" s="18">
        <v>32</v>
      </c>
      <c r="D94" s="18">
        <v>55</v>
      </c>
      <c r="E94" s="18" t="s">
        <v>847</v>
      </c>
      <c r="F94" s="18" t="s">
        <v>864</v>
      </c>
      <c r="G94" s="18">
        <v>403</v>
      </c>
    </row>
    <row r="95" spans="1:7" ht="15" customHeight="1" x14ac:dyDescent="0.25">
      <c r="A95" s="18">
        <v>27</v>
      </c>
      <c r="B95" s="18" t="str">
        <f t="shared" si="3"/>
        <v>404-B5</v>
      </c>
      <c r="C95" s="18">
        <v>32</v>
      </c>
      <c r="D95" s="18">
        <v>55</v>
      </c>
      <c r="E95" s="18" t="s">
        <v>847</v>
      </c>
      <c r="F95" s="18" t="s">
        <v>864</v>
      </c>
      <c r="G95" s="18">
        <v>404</v>
      </c>
    </row>
    <row r="96" spans="1:7" ht="15" customHeight="1" x14ac:dyDescent="0.25">
      <c r="A96" s="18">
        <v>28</v>
      </c>
      <c r="B96" s="18" t="str">
        <f t="shared" si="3"/>
        <v>405-B5</v>
      </c>
      <c r="C96" s="18">
        <v>32</v>
      </c>
      <c r="D96" s="18">
        <v>55</v>
      </c>
      <c r="E96" s="18" t="s">
        <v>847</v>
      </c>
      <c r="F96" s="18" t="s">
        <v>864</v>
      </c>
      <c r="G96" s="18">
        <v>405</v>
      </c>
    </row>
    <row r="97" spans="1:7" ht="15" customHeight="1" x14ac:dyDescent="0.25">
      <c r="A97" s="18">
        <v>29</v>
      </c>
      <c r="B97" s="18" t="str">
        <f t="shared" si="3"/>
        <v>406-B5</v>
      </c>
      <c r="C97" s="18">
        <v>32</v>
      </c>
      <c r="D97" s="18">
        <v>55</v>
      </c>
      <c r="E97" s="18"/>
      <c r="F97" s="18" t="s">
        <v>864</v>
      </c>
      <c r="G97" s="18">
        <v>406</v>
      </c>
    </row>
    <row r="98" spans="1:7" ht="15" customHeight="1" x14ac:dyDescent="0.25">
      <c r="A98" s="18">
        <v>30</v>
      </c>
      <c r="B98" s="18" t="str">
        <f t="shared" si="3"/>
        <v>407-B5</v>
      </c>
      <c r="C98" s="18">
        <v>32</v>
      </c>
      <c r="D98" s="18">
        <v>55</v>
      </c>
      <c r="E98" s="18" t="s">
        <v>847</v>
      </c>
      <c r="F98" s="18" t="s">
        <v>864</v>
      </c>
      <c r="G98" s="18">
        <v>407</v>
      </c>
    </row>
    <row r="99" spans="1:7" ht="15" customHeight="1" x14ac:dyDescent="0.25">
      <c r="A99" s="18">
        <v>31</v>
      </c>
      <c r="B99" s="18" t="str">
        <f t="shared" si="3"/>
        <v>408-B5</v>
      </c>
      <c r="C99" s="18">
        <v>32</v>
      </c>
      <c r="D99" s="18">
        <v>55</v>
      </c>
      <c r="E99" s="18" t="s">
        <v>847</v>
      </c>
      <c r="F99" s="18" t="s">
        <v>864</v>
      </c>
      <c r="G99" s="18">
        <v>408</v>
      </c>
    </row>
    <row r="100" spans="1:7" ht="15" customHeight="1" x14ac:dyDescent="0.25">
      <c r="A100" s="18">
        <v>32</v>
      </c>
      <c r="B100" s="18" t="str">
        <f t="shared" si="3"/>
        <v>409-B5</v>
      </c>
      <c r="C100" s="18">
        <v>50</v>
      </c>
      <c r="D100" s="18">
        <v>80</v>
      </c>
      <c r="E100" s="18" t="s">
        <v>847</v>
      </c>
      <c r="F100" s="18" t="s">
        <v>864</v>
      </c>
      <c r="G100" s="18">
        <v>409</v>
      </c>
    </row>
    <row r="101" spans="1:7" ht="15" customHeight="1" x14ac:dyDescent="0.25">
      <c r="A101" s="18">
        <v>33</v>
      </c>
      <c r="B101" s="18" t="str">
        <f t="shared" si="3"/>
        <v>410-B5</v>
      </c>
      <c r="C101" s="18">
        <v>48</v>
      </c>
      <c r="D101" s="18">
        <v>80</v>
      </c>
      <c r="E101" s="18" t="s">
        <v>847</v>
      </c>
      <c r="F101" s="18" t="s">
        <v>864</v>
      </c>
      <c r="G101" s="18">
        <v>410</v>
      </c>
    </row>
    <row r="102" spans="1:7" s="17" customFormat="1" ht="20.100000000000001" customHeight="1" x14ac:dyDescent="0.25">
      <c r="A102" s="13" t="s">
        <v>865</v>
      </c>
      <c r="B102" s="14" t="s">
        <v>866</v>
      </c>
      <c r="C102" s="14"/>
      <c r="D102" s="14"/>
      <c r="E102" s="14"/>
      <c r="F102" s="14"/>
      <c r="G102" s="14" t="s">
        <v>866</v>
      </c>
    </row>
    <row r="103" spans="1:7" ht="14.1" customHeight="1" x14ac:dyDescent="0.25">
      <c r="A103" s="18">
        <v>1</v>
      </c>
      <c r="B103" s="18" t="str">
        <f t="shared" si="3"/>
        <v>301-C1</v>
      </c>
      <c r="C103" s="18">
        <v>28</v>
      </c>
      <c r="D103" s="18">
        <v>45</v>
      </c>
      <c r="E103" s="18" t="s">
        <v>847</v>
      </c>
      <c r="F103" s="18" t="s">
        <v>867</v>
      </c>
      <c r="G103" s="18">
        <v>301</v>
      </c>
    </row>
    <row r="104" spans="1:7" ht="14.1" customHeight="1" x14ac:dyDescent="0.25">
      <c r="A104" s="18">
        <v>2</v>
      </c>
      <c r="B104" s="18" t="str">
        <f t="shared" si="3"/>
        <v>302-C1</v>
      </c>
      <c r="C104" s="18">
        <v>28</v>
      </c>
      <c r="D104" s="18">
        <v>60</v>
      </c>
      <c r="E104" s="18"/>
      <c r="F104" s="18" t="s">
        <v>867</v>
      </c>
      <c r="G104" s="18">
        <v>302</v>
      </c>
    </row>
    <row r="105" spans="1:7" ht="14.1" customHeight="1" x14ac:dyDescent="0.25">
      <c r="A105" s="18">
        <v>3</v>
      </c>
      <c r="B105" s="18" t="str">
        <f t="shared" si="3"/>
        <v>303-C1</v>
      </c>
      <c r="C105" s="18">
        <v>54</v>
      </c>
      <c r="D105" s="18">
        <v>60</v>
      </c>
      <c r="E105" s="18" t="s">
        <v>847</v>
      </c>
      <c r="F105" s="18" t="s">
        <v>867</v>
      </c>
      <c r="G105" s="18">
        <v>303</v>
      </c>
    </row>
    <row r="106" spans="1:7" ht="14.1" customHeight="1" x14ac:dyDescent="0.25">
      <c r="A106" s="18">
        <v>4</v>
      </c>
      <c r="B106" s="18" t="str">
        <f>G106&amp;"-"&amp;F106</f>
        <v>304-C1</v>
      </c>
      <c r="C106" s="18">
        <v>32</v>
      </c>
      <c r="D106" s="18">
        <v>60</v>
      </c>
      <c r="E106" s="18"/>
      <c r="F106" s="18" t="s">
        <v>867</v>
      </c>
      <c r="G106" s="18">
        <v>304</v>
      </c>
    </row>
    <row r="107" spans="1:7" ht="14.1" customHeight="1" x14ac:dyDescent="0.25">
      <c r="A107" s="18">
        <v>5</v>
      </c>
      <c r="B107" s="18" t="str">
        <f>G107&amp;"-"&amp;F107</f>
        <v>305-C1</v>
      </c>
      <c r="C107" s="18">
        <v>58</v>
      </c>
      <c r="D107" s="18">
        <v>60</v>
      </c>
      <c r="E107" s="18" t="s">
        <v>847</v>
      </c>
      <c r="F107" s="18" t="s">
        <v>867</v>
      </c>
      <c r="G107" s="18">
        <v>305</v>
      </c>
    </row>
    <row r="108" spans="1:7" ht="14.1" customHeight="1" x14ac:dyDescent="0.25">
      <c r="A108" s="18">
        <v>6</v>
      </c>
      <c r="B108" s="18" t="str">
        <f t="shared" si="3"/>
        <v>306-C1</v>
      </c>
      <c r="C108" s="18">
        <v>28</v>
      </c>
      <c r="D108" s="18">
        <v>45</v>
      </c>
      <c r="E108" s="18" t="s">
        <v>847</v>
      </c>
      <c r="F108" s="18" t="s">
        <v>867</v>
      </c>
      <c r="G108" s="18">
        <v>306</v>
      </c>
    </row>
    <row r="109" spans="1:7" ht="14.1" customHeight="1" x14ac:dyDescent="0.25">
      <c r="A109" s="18">
        <v>7</v>
      </c>
      <c r="B109" s="18" t="str">
        <f t="shared" si="3"/>
        <v>401-C1</v>
      </c>
      <c r="C109" s="18">
        <v>28</v>
      </c>
      <c r="D109" s="18">
        <v>45</v>
      </c>
      <c r="E109" s="18" t="s">
        <v>847</v>
      </c>
      <c r="F109" s="18" t="s">
        <v>867</v>
      </c>
      <c r="G109" s="18">
        <v>401</v>
      </c>
    </row>
    <row r="110" spans="1:7" ht="14.1" customHeight="1" x14ac:dyDescent="0.25">
      <c r="A110" s="18">
        <v>8</v>
      </c>
      <c r="B110" s="18" t="str">
        <f t="shared" si="3"/>
        <v>402-C1</v>
      </c>
      <c r="C110" s="18">
        <v>70</v>
      </c>
      <c r="D110" s="18">
        <v>150</v>
      </c>
      <c r="E110" s="18" t="s">
        <v>847</v>
      </c>
      <c r="F110" s="18" t="s">
        <v>867</v>
      </c>
      <c r="G110" s="18">
        <v>402</v>
      </c>
    </row>
    <row r="111" spans="1:7" ht="14.1" customHeight="1" x14ac:dyDescent="0.25">
      <c r="A111" s="18">
        <v>9</v>
      </c>
      <c r="B111" s="18" t="str">
        <f t="shared" si="3"/>
        <v>403-C1</v>
      </c>
      <c r="C111" s="18">
        <v>37</v>
      </c>
      <c r="D111" s="18">
        <v>60</v>
      </c>
      <c r="E111" s="18" t="s">
        <v>847</v>
      </c>
      <c r="F111" s="18" t="s">
        <v>867</v>
      </c>
      <c r="G111" s="18">
        <v>403</v>
      </c>
    </row>
    <row r="112" spans="1:7" ht="14.1" customHeight="1" x14ac:dyDescent="0.25">
      <c r="A112" s="18">
        <v>10</v>
      </c>
      <c r="B112" s="18" t="str">
        <f t="shared" si="3"/>
        <v>405-C1</v>
      </c>
      <c r="C112" s="18">
        <v>30</v>
      </c>
      <c r="D112" s="18">
        <v>60</v>
      </c>
      <c r="E112" s="18" t="s">
        <v>847</v>
      </c>
      <c r="F112" s="18" t="s">
        <v>867</v>
      </c>
      <c r="G112" s="18">
        <v>405</v>
      </c>
    </row>
    <row r="113" spans="1:7" ht="14.1" customHeight="1" x14ac:dyDescent="0.25">
      <c r="A113" s="18">
        <v>11</v>
      </c>
      <c r="B113" s="18" t="str">
        <f t="shared" si="3"/>
        <v>406-C1</v>
      </c>
      <c r="C113" s="18">
        <v>75</v>
      </c>
      <c r="D113" s="18">
        <v>150</v>
      </c>
      <c r="E113" s="18" t="s">
        <v>847</v>
      </c>
      <c r="F113" s="18" t="s">
        <v>867</v>
      </c>
      <c r="G113" s="18">
        <v>406</v>
      </c>
    </row>
    <row r="114" spans="1:7" ht="14.1" customHeight="1" x14ac:dyDescent="0.25">
      <c r="A114" s="18">
        <v>12</v>
      </c>
      <c r="B114" s="18" t="str">
        <f t="shared" si="3"/>
        <v>407-C1</v>
      </c>
      <c r="C114" s="18">
        <v>28</v>
      </c>
      <c r="D114" s="18">
        <v>45</v>
      </c>
      <c r="E114" s="18" t="s">
        <v>847</v>
      </c>
      <c r="F114" s="18" t="s">
        <v>867</v>
      </c>
      <c r="G114" s="18">
        <v>407</v>
      </c>
    </row>
    <row r="115" spans="1:7" ht="14.1" customHeight="1" x14ac:dyDescent="0.25">
      <c r="A115" s="18">
        <v>13</v>
      </c>
      <c r="B115" s="18" t="str">
        <f t="shared" si="3"/>
        <v>501-C1</v>
      </c>
      <c r="C115" s="18">
        <v>28</v>
      </c>
      <c r="D115" s="18">
        <v>45</v>
      </c>
      <c r="E115" s="18" t="s">
        <v>847</v>
      </c>
      <c r="F115" s="18" t="s">
        <v>867</v>
      </c>
      <c r="G115" s="18">
        <v>501</v>
      </c>
    </row>
    <row r="116" spans="1:7" ht="14.1" customHeight="1" x14ac:dyDescent="0.25">
      <c r="A116" s="18">
        <v>14</v>
      </c>
      <c r="B116" s="18" t="str">
        <f t="shared" si="3"/>
        <v>502-C1</v>
      </c>
      <c r="C116" s="18">
        <v>67</v>
      </c>
      <c r="D116" s="18">
        <v>150</v>
      </c>
      <c r="E116" s="18" t="s">
        <v>847</v>
      </c>
      <c r="F116" s="18" t="s">
        <v>867</v>
      </c>
      <c r="G116" s="18">
        <v>502</v>
      </c>
    </row>
    <row r="117" spans="1:7" ht="14.1" customHeight="1" x14ac:dyDescent="0.25">
      <c r="A117" s="18">
        <v>15</v>
      </c>
      <c r="B117" s="18" t="str">
        <f t="shared" si="3"/>
        <v>503-C1</v>
      </c>
      <c r="C117" s="18">
        <v>35</v>
      </c>
      <c r="D117" s="18">
        <v>60</v>
      </c>
      <c r="E117" s="18" t="s">
        <v>847</v>
      </c>
      <c r="F117" s="18" t="s">
        <v>867</v>
      </c>
      <c r="G117" s="18">
        <v>503</v>
      </c>
    </row>
    <row r="118" spans="1:7" ht="14.1" customHeight="1" x14ac:dyDescent="0.25">
      <c r="A118" s="18">
        <v>16</v>
      </c>
      <c r="B118" s="18" t="str">
        <f t="shared" si="3"/>
        <v>504-C1</v>
      </c>
      <c r="C118" s="18">
        <v>33</v>
      </c>
      <c r="D118" s="18">
        <v>60</v>
      </c>
      <c r="E118" s="18" t="s">
        <v>847</v>
      </c>
      <c r="F118" s="18" t="s">
        <v>867</v>
      </c>
      <c r="G118" s="18">
        <v>504</v>
      </c>
    </row>
    <row r="119" spans="1:7" ht="14.1" customHeight="1" x14ac:dyDescent="0.25">
      <c r="A119" s="18">
        <v>17</v>
      </c>
      <c r="B119" s="18" t="str">
        <f t="shared" si="3"/>
        <v>505-C1</v>
      </c>
      <c r="C119" s="18">
        <v>75</v>
      </c>
      <c r="D119" s="18">
        <v>150</v>
      </c>
      <c r="E119" s="18" t="s">
        <v>847</v>
      </c>
      <c r="F119" s="18" t="s">
        <v>867</v>
      </c>
      <c r="G119" s="18">
        <v>505</v>
      </c>
    </row>
    <row r="120" spans="1:7" ht="14.1" customHeight="1" x14ac:dyDescent="0.25">
      <c r="A120" s="18">
        <v>18</v>
      </c>
      <c r="B120" s="18" t="str">
        <f t="shared" si="3"/>
        <v>506-C1</v>
      </c>
      <c r="C120" s="18">
        <v>28</v>
      </c>
      <c r="D120" s="18">
        <v>45</v>
      </c>
      <c r="E120" s="18" t="s">
        <v>847</v>
      </c>
      <c r="F120" s="18" t="s">
        <v>867</v>
      </c>
      <c r="G120" s="18">
        <v>506</v>
      </c>
    </row>
    <row r="121" spans="1:7" ht="14.1" customHeight="1" x14ac:dyDescent="0.25">
      <c r="A121" s="18">
        <v>19</v>
      </c>
      <c r="B121" s="18" t="str">
        <f t="shared" ref="B121:B152" si="4">G121&amp;"-"&amp;F121</f>
        <v>601-C1</v>
      </c>
      <c r="C121" s="18">
        <v>28</v>
      </c>
      <c r="D121" s="18">
        <v>45</v>
      </c>
      <c r="E121" s="18" t="s">
        <v>847</v>
      </c>
      <c r="F121" s="18" t="s">
        <v>867</v>
      </c>
      <c r="G121" s="18">
        <v>601</v>
      </c>
    </row>
    <row r="122" spans="1:7" ht="14.1" customHeight="1" x14ac:dyDescent="0.25">
      <c r="A122" s="18">
        <v>20</v>
      </c>
      <c r="B122" s="18" t="str">
        <f t="shared" si="4"/>
        <v>602-C1</v>
      </c>
      <c r="C122" s="18">
        <v>28</v>
      </c>
      <c r="D122" s="18">
        <v>40</v>
      </c>
      <c r="E122" s="18" t="s">
        <v>847</v>
      </c>
      <c r="F122" s="18" t="s">
        <v>867</v>
      </c>
      <c r="G122" s="18">
        <v>602</v>
      </c>
    </row>
    <row r="123" spans="1:7" ht="14.1" customHeight="1" x14ac:dyDescent="0.25">
      <c r="A123" s="18">
        <v>21</v>
      </c>
      <c r="B123" s="18" t="str">
        <f t="shared" si="4"/>
        <v>603-C1</v>
      </c>
      <c r="C123" s="18">
        <v>28</v>
      </c>
      <c r="D123" s="18">
        <v>60</v>
      </c>
      <c r="E123" s="18" t="s">
        <v>847</v>
      </c>
      <c r="F123" s="18" t="s">
        <v>867</v>
      </c>
      <c r="G123" s="18">
        <v>603</v>
      </c>
    </row>
    <row r="124" spans="1:7" ht="14.1" customHeight="1" x14ac:dyDescent="0.25">
      <c r="A124" s="18">
        <v>22</v>
      </c>
      <c r="B124" s="18" t="str">
        <f t="shared" si="4"/>
        <v>604-C1</v>
      </c>
      <c r="C124" s="18">
        <v>28</v>
      </c>
      <c r="D124" s="18">
        <v>60</v>
      </c>
      <c r="E124" s="18" t="s">
        <v>847</v>
      </c>
      <c r="F124" s="18" t="s">
        <v>867</v>
      </c>
      <c r="G124" s="18">
        <v>604</v>
      </c>
    </row>
    <row r="125" spans="1:7" ht="14.1" customHeight="1" x14ac:dyDescent="0.25">
      <c r="A125" s="18">
        <v>23</v>
      </c>
      <c r="B125" s="18" t="str">
        <f t="shared" si="4"/>
        <v>606-C1</v>
      </c>
      <c r="C125" s="18">
        <v>28</v>
      </c>
      <c r="D125" s="18">
        <v>60</v>
      </c>
      <c r="E125" s="18" t="s">
        <v>847</v>
      </c>
      <c r="F125" s="18" t="s">
        <v>867</v>
      </c>
      <c r="G125" s="18">
        <v>606</v>
      </c>
    </row>
    <row r="126" spans="1:7" ht="14.1" customHeight="1" x14ac:dyDescent="0.25">
      <c r="A126" s="18">
        <v>24</v>
      </c>
      <c r="B126" s="18" t="str">
        <f t="shared" si="4"/>
        <v>607-C1</v>
      </c>
      <c r="C126" s="18">
        <v>28</v>
      </c>
      <c r="D126" s="18">
        <v>60</v>
      </c>
      <c r="E126" s="18" t="s">
        <v>847</v>
      </c>
      <c r="F126" s="18" t="s">
        <v>867</v>
      </c>
      <c r="G126" s="18">
        <v>607</v>
      </c>
    </row>
    <row r="127" spans="1:7" ht="14.1" customHeight="1" x14ac:dyDescent="0.25">
      <c r="A127" s="18">
        <v>25</v>
      </c>
      <c r="B127" s="18" t="str">
        <f t="shared" si="4"/>
        <v>608-C1</v>
      </c>
      <c r="C127" s="18">
        <v>28</v>
      </c>
      <c r="D127" s="18">
        <v>40</v>
      </c>
      <c r="E127" s="18"/>
      <c r="F127" s="18" t="s">
        <v>867</v>
      </c>
      <c r="G127" s="18">
        <v>608</v>
      </c>
    </row>
    <row r="128" spans="1:7" ht="14.1" customHeight="1" x14ac:dyDescent="0.25">
      <c r="A128" s="18">
        <v>26</v>
      </c>
      <c r="B128" s="18" t="str">
        <f t="shared" si="4"/>
        <v>609-C1</v>
      </c>
      <c r="C128" s="18">
        <v>28</v>
      </c>
      <c r="D128" s="18">
        <v>45</v>
      </c>
      <c r="E128" s="18" t="s">
        <v>847</v>
      </c>
      <c r="F128" s="18" t="s">
        <v>867</v>
      </c>
      <c r="G128" s="18">
        <v>609</v>
      </c>
    </row>
    <row r="129" spans="1:7" ht="14.1" customHeight="1" x14ac:dyDescent="0.25">
      <c r="A129" s="18">
        <v>27</v>
      </c>
      <c r="B129" s="18" t="str">
        <f t="shared" si="4"/>
        <v>701-C1</v>
      </c>
      <c r="C129" s="18">
        <v>24</v>
      </c>
      <c r="D129" s="18">
        <v>45</v>
      </c>
      <c r="E129" s="18" t="s">
        <v>847</v>
      </c>
      <c r="F129" s="18" t="s">
        <v>867</v>
      </c>
      <c r="G129" s="18">
        <v>701</v>
      </c>
    </row>
    <row r="130" spans="1:7" ht="14.1" customHeight="1" x14ac:dyDescent="0.25">
      <c r="A130" s="18">
        <v>28</v>
      </c>
      <c r="B130" s="18" t="str">
        <f t="shared" si="4"/>
        <v>702-C1</v>
      </c>
      <c r="C130" s="18">
        <v>24</v>
      </c>
      <c r="D130" s="18">
        <v>40</v>
      </c>
      <c r="E130" s="18" t="s">
        <v>847</v>
      </c>
      <c r="F130" s="18" t="s">
        <v>867</v>
      </c>
      <c r="G130" s="18">
        <v>702</v>
      </c>
    </row>
    <row r="131" spans="1:7" ht="14.1" customHeight="1" x14ac:dyDescent="0.25">
      <c r="A131" s="18">
        <v>29</v>
      </c>
      <c r="B131" s="18" t="str">
        <f t="shared" si="4"/>
        <v>703-C1</v>
      </c>
      <c r="C131" s="18">
        <v>32</v>
      </c>
      <c r="D131" s="18">
        <v>60</v>
      </c>
      <c r="E131" s="18" t="s">
        <v>847</v>
      </c>
      <c r="F131" s="18" t="s">
        <v>867</v>
      </c>
      <c r="G131" s="18">
        <v>703</v>
      </c>
    </row>
    <row r="132" spans="1:7" ht="14.1" customHeight="1" x14ac:dyDescent="0.25">
      <c r="A132" s="18">
        <v>30</v>
      </c>
      <c r="B132" s="18" t="str">
        <f t="shared" si="4"/>
        <v>704-C1</v>
      </c>
      <c r="C132" s="18">
        <v>35</v>
      </c>
      <c r="D132" s="18">
        <v>60</v>
      </c>
      <c r="E132" s="18" t="s">
        <v>847</v>
      </c>
      <c r="F132" s="18" t="s">
        <v>867</v>
      </c>
      <c r="G132" s="18">
        <v>704</v>
      </c>
    </row>
    <row r="133" spans="1:7" ht="14.1" customHeight="1" x14ac:dyDescent="0.25">
      <c r="A133" s="18">
        <v>31</v>
      </c>
      <c r="B133" s="18" t="str">
        <f t="shared" si="4"/>
        <v>705-C1</v>
      </c>
      <c r="C133" s="18">
        <v>31</v>
      </c>
      <c r="D133" s="18">
        <v>60</v>
      </c>
      <c r="E133" s="18" t="s">
        <v>847</v>
      </c>
      <c r="F133" s="18" t="s">
        <v>867</v>
      </c>
      <c r="G133" s="18">
        <v>705</v>
      </c>
    </row>
    <row r="134" spans="1:7" ht="14.1" customHeight="1" x14ac:dyDescent="0.25">
      <c r="A134" s="18">
        <v>32</v>
      </c>
      <c r="B134" s="18" t="str">
        <f t="shared" si="4"/>
        <v>706-C1</v>
      </c>
      <c r="C134" s="18">
        <v>31</v>
      </c>
      <c r="D134" s="18">
        <v>60</v>
      </c>
      <c r="E134" s="18" t="s">
        <v>847</v>
      </c>
      <c r="F134" s="18" t="s">
        <v>867</v>
      </c>
      <c r="G134" s="18">
        <v>706</v>
      </c>
    </row>
    <row r="135" spans="1:7" ht="14.1" customHeight="1" x14ac:dyDescent="0.25">
      <c r="A135" s="18">
        <v>33</v>
      </c>
      <c r="B135" s="18" t="str">
        <f t="shared" si="4"/>
        <v>707-C1</v>
      </c>
      <c r="C135" s="18">
        <v>26</v>
      </c>
      <c r="D135" s="18">
        <v>40</v>
      </c>
      <c r="E135" s="18" t="s">
        <v>847</v>
      </c>
      <c r="F135" s="18" t="s">
        <v>867</v>
      </c>
      <c r="G135" s="18">
        <v>707</v>
      </c>
    </row>
    <row r="136" spans="1:7" ht="14.1" customHeight="1" x14ac:dyDescent="0.25">
      <c r="A136" s="18">
        <v>34</v>
      </c>
      <c r="B136" s="18" t="str">
        <f t="shared" si="4"/>
        <v>708-C1</v>
      </c>
      <c r="C136" s="18">
        <v>23</v>
      </c>
      <c r="D136" s="18">
        <v>45</v>
      </c>
      <c r="E136" s="18" t="s">
        <v>847</v>
      </c>
      <c r="F136" s="18" t="s">
        <v>867</v>
      </c>
      <c r="G136" s="18">
        <v>708</v>
      </c>
    </row>
    <row r="137" spans="1:7" ht="14.1" customHeight="1" x14ac:dyDescent="0.25">
      <c r="A137" s="18">
        <v>35</v>
      </c>
      <c r="B137" s="18" t="str">
        <f t="shared" si="4"/>
        <v>801-C1</v>
      </c>
      <c r="C137" s="18">
        <v>25</v>
      </c>
      <c r="D137" s="18">
        <v>45</v>
      </c>
      <c r="E137" s="18" t="s">
        <v>847</v>
      </c>
      <c r="F137" s="18" t="s">
        <v>867</v>
      </c>
      <c r="G137" s="18">
        <v>801</v>
      </c>
    </row>
    <row r="138" spans="1:7" ht="14.1" customHeight="1" x14ac:dyDescent="0.25">
      <c r="A138" s="18">
        <v>36</v>
      </c>
      <c r="B138" s="18" t="str">
        <f t="shared" si="4"/>
        <v>802-C1</v>
      </c>
      <c r="C138" s="18">
        <v>25</v>
      </c>
      <c r="D138" s="18">
        <v>40</v>
      </c>
      <c r="E138" s="18" t="s">
        <v>847</v>
      </c>
      <c r="F138" s="18" t="s">
        <v>867</v>
      </c>
      <c r="G138" s="18">
        <v>802</v>
      </c>
    </row>
    <row r="139" spans="1:7" ht="14.1" customHeight="1" x14ac:dyDescent="0.25">
      <c r="A139" s="18">
        <v>37</v>
      </c>
      <c r="B139" s="18" t="str">
        <f t="shared" si="4"/>
        <v>803-C1</v>
      </c>
      <c r="C139" s="18">
        <v>30</v>
      </c>
      <c r="D139" s="18">
        <v>60</v>
      </c>
      <c r="E139" s="18" t="s">
        <v>847</v>
      </c>
      <c r="F139" s="18" t="s">
        <v>867</v>
      </c>
      <c r="G139" s="18">
        <v>803</v>
      </c>
    </row>
    <row r="140" spans="1:7" ht="14.1" customHeight="1" x14ac:dyDescent="0.25">
      <c r="A140" s="18">
        <v>38</v>
      </c>
      <c r="B140" s="18" t="str">
        <f t="shared" si="4"/>
        <v>804-C1</v>
      </c>
      <c r="C140" s="18">
        <v>32</v>
      </c>
      <c r="D140" s="18">
        <v>60</v>
      </c>
      <c r="E140" s="18" t="s">
        <v>847</v>
      </c>
      <c r="F140" s="18" t="s">
        <v>867</v>
      </c>
      <c r="G140" s="18">
        <v>804</v>
      </c>
    </row>
    <row r="141" spans="1:7" ht="14.1" customHeight="1" x14ac:dyDescent="0.25">
      <c r="A141" s="18">
        <v>39</v>
      </c>
      <c r="B141" s="18" t="str">
        <f t="shared" si="4"/>
        <v>806-C1</v>
      </c>
      <c r="C141" s="18">
        <v>30</v>
      </c>
      <c r="D141" s="18">
        <v>60</v>
      </c>
      <c r="E141" s="18" t="s">
        <v>847</v>
      </c>
      <c r="F141" s="18" t="s">
        <v>867</v>
      </c>
      <c r="G141" s="18">
        <v>806</v>
      </c>
    </row>
    <row r="142" spans="1:7" ht="14.1" customHeight="1" x14ac:dyDescent="0.25">
      <c r="A142" s="18">
        <v>40</v>
      </c>
      <c r="B142" s="18" t="str">
        <f t="shared" si="4"/>
        <v>807-C1</v>
      </c>
      <c r="C142" s="18">
        <v>32</v>
      </c>
      <c r="D142" s="18">
        <v>60</v>
      </c>
      <c r="E142" s="18" t="s">
        <v>847</v>
      </c>
      <c r="F142" s="18" t="s">
        <v>867</v>
      </c>
      <c r="G142" s="18">
        <v>807</v>
      </c>
    </row>
    <row r="143" spans="1:7" ht="14.1" customHeight="1" x14ac:dyDescent="0.25">
      <c r="A143" s="18">
        <v>41</v>
      </c>
      <c r="B143" s="18" t="str">
        <f t="shared" si="4"/>
        <v>808-C1</v>
      </c>
      <c r="C143" s="18">
        <v>24</v>
      </c>
      <c r="D143" s="18">
        <v>40</v>
      </c>
      <c r="E143" s="18" t="s">
        <v>847</v>
      </c>
      <c r="F143" s="18" t="s">
        <v>867</v>
      </c>
      <c r="G143" s="18">
        <v>808</v>
      </c>
    </row>
    <row r="144" spans="1:7" ht="14.1" customHeight="1" x14ac:dyDescent="0.25">
      <c r="A144" s="18">
        <v>42</v>
      </c>
      <c r="B144" s="18" t="str">
        <f t="shared" si="4"/>
        <v>809-C1</v>
      </c>
      <c r="C144" s="18">
        <v>24</v>
      </c>
      <c r="D144" s="18">
        <v>45</v>
      </c>
      <c r="E144" s="18" t="s">
        <v>847</v>
      </c>
      <c r="F144" s="18" t="s">
        <v>867</v>
      </c>
      <c r="G144" s="18">
        <v>809</v>
      </c>
    </row>
    <row r="145" spans="1:7" ht="14.1" customHeight="1" x14ac:dyDescent="0.25">
      <c r="A145" s="18">
        <v>43</v>
      </c>
      <c r="B145" s="18" t="str">
        <f t="shared" si="4"/>
        <v>901-C1</v>
      </c>
      <c r="C145" s="18">
        <v>24</v>
      </c>
      <c r="D145" s="18">
        <v>45</v>
      </c>
      <c r="E145" s="18" t="s">
        <v>847</v>
      </c>
      <c r="F145" s="18" t="s">
        <v>867</v>
      </c>
      <c r="G145" s="18">
        <v>901</v>
      </c>
    </row>
    <row r="146" spans="1:7" ht="14.1" customHeight="1" x14ac:dyDescent="0.25">
      <c r="A146" s="18">
        <v>44</v>
      </c>
      <c r="B146" s="18" t="str">
        <f t="shared" si="4"/>
        <v>902-C1</v>
      </c>
      <c r="C146" s="18">
        <v>24</v>
      </c>
      <c r="D146" s="18">
        <v>40</v>
      </c>
      <c r="E146" s="18" t="s">
        <v>847</v>
      </c>
      <c r="F146" s="18" t="s">
        <v>867</v>
      </c>
      <c r="G146" s="18">
        <v>902</v>
      </c>
    </row>
    <row r="147" spans="1:7" ht="14.1" customHeight="1" x14ac:dyDescent="0.25">
      <c r="A147" s="18">
        <v>45</v>
      </c>
      <c r="B147" s="18" t="str">
        <f t="shared" si="4"/>
        <v>903-C1</v>
      </c>
      <c r="C147" s="18">
        <v>36</v>
      </c>
      <c r="D147" s="18">
        <v>60</v>
      </c>
      <c r="E147" s="18" t="s">
        <v>847</v>
      </c>
      <c r="F147" s="18" t="s">
        <v>867</v>
      </c>
      <c r="G147" s="18">
        <v>903</v>
      </c>
    </row>
    <row r="148" spans="1:7" ht="14.1" customHeight="1" x14ac:dyDescent="0.25">
      <c r="A148" s="18">
        <v>46</v>
      </c>
      <c r="B148" s="18" t="str">
        <f t="shared" si="4"/>
        <v>904-C1</v>
      </c>
      <c r="C148" s="18">
        <v>30</v>
      </c>
      <c r="D148" s="18">
        <v>60</v>
      </c>
      <c r="E148" s="18" t="s">
        <v>847</v>
      </c>
      <c r="F148" s="18" t="s">
        <v>867</v>
      </c>
      <c r="G148" s="18">
        <v>904</v>
      </c>
    </row>
    <row r="149" spans="1:7" ht="14.1" customHeight="1" x14ac:dyDescent="0.25">
      <c r="A149" s="18">
        <v>47</v>
      </c>
      <c r="B149" s="18" t="str">
        <f t="shared" si="4"/>
        <v>905-C1</v>
      </c>
      <c r="C149" s="18">
        <v>33</v>
      </c>
      <c r="D149" s="18">
        <v>60</v>
      </c>
      <c r="E149" s="18" t="s">
        <v>847</v>
      </c>
      <c r="F149" s="18" t="s">
        <v>867</v>
      </c>
      <c r="G149" s="18">
        <v>905</v>
      </c>
    </row>
    <row r="150" spans="1:7" ht="14.1" customHeight="1" x14ac:dyDescent="0.25">
      <c r="A150" s="18">
        <v>48</v>
      </c>
      <c r="B150" s="18" t="str">
        <f t="shared" si="4"/>
        <v>906-C1</v>
      </c>
      <c r="C150" s="18">
        <v>32</v>
      </c>
      <c r="D150" s="18">
        <v>60</v>
      </c>
      <c r="E150" s="18" t="s">
        <v>847</v>
      </c>
      <c r="F150" s="18" t="s">
        <v>867</v>
      </c>
      <c r="G150" s="18">
        <v>906</v>
      </c>
    </row>
    <row r="151" spans="1:7" ht="14.1" customHeight="1" x14ac:dyDescent="0.25">
      <c r="A151" s="18">
        <v>49</v>
      </c>
      <c r="B151" s="18" t="str">
        <f t="shared" si="4"/>
        <v>907-C1</v>
      </c>
      <c r="C151" s="18">
        <v>24</v>
      </c>
      <c r="D151" s="18">
        <v>40</v>
      </c>
      <c r="E151" s="18" t="s">
        <v>847</v>
      </c>
      <c r="F151" s="18" t="s">
        <v>867</v>
      </c>
      <c r="G151" s="18">
        <v>907</v>
      </c>
    </row>
    <row r="152" spans="1:7" ht="14.1" customHeight="1" x14ac:dyDescent="0.25">
      <c r="A152" s="18">
        <v>50</v>
      </c>
      <c r="B152" s="18" t="str">
        <f t="shared" si="4"/>
        <v>908-C1</v>
      </c>
      <c r="C152" s="18">
        <v>24</v>
      </c>
      <c r="D152" s="18">
        <v>45</v>
      </c>
      <c r="E152" s="18" t="s">
        <v>847</v>
      </c>
      <c r="F152" s="18" t="s">
        <v>867</v>
      </c>
      <c r="G152" s="18">
        <v>908</v>
      </c>
    </row>
    <row r="153" spans="1:7" s="17" customFormat="1" ht="20.100000000000001" customHeight="1" x14ac:dyDescent="0.25">
      <c r="A153" s="13" t="s">
        <v>868</v>
      </c>
      <c r="B153" s="14" t="s">
        <v>869</v>
      </c>
      <c r="C153" s="14"/>
      <c r="D153" s="14"/>
      <c r="E153" s="14"/>
      <c r="F153" s="14"/>
      <c r="G153" s="14" t="s">
        <v>866</v>
      </c>
    </row>
    <row r="154" spans="1:7" ht="14.1" customHeight="1" x14ac:dyDescent="0.25">
      <c r="A154" s="18">
        <v>1</v>
      </c>
      <c r="B154" s="18" t="str">
        <f t="shared" ref="B154:B197" si="5">G154&amp;"-"&amp;F154</f>
        <v>201-C2</v>
      </c>
      <c r="C154" s="18">
        <v>30</v>
      </c>
      <c r="D154" s="18">
        <v>60</v>
      </c>
      <c r="E154" s="18" t="s">
        <v>847</v>
      </c>
      <c r="F154" s="18" t="s">
        <v>870</v>
      </c>
      <c r="G154" s="18">
        <v>201</v>
      </c>
    </row>
    <row r="155" spans="1:7" ht="14.1" customHeight="1" x14ac:dyDescent="0.25">
      <c r="A155" s="18">
        <v>2</v>
      </c>
      <c r="B155" s="18" t="str">
        <f t="shared" si="5"/>
        <v>202-C2</v>
      </c>
      <c r="C155" s="18">
        <v>50</v>
      </c>
      <c r="D155" s="18">
        <v>100</v>
      </c>
      <c r="E155" s="18" t="s">
        <v>847</v>
      </c>
      <c r="F155" s="18" t="s">
        <v>870</v>
      </c>
      <c r="G155" s="18">
        <v>202</v>
      </c>
    </row>
    <row r="156" spans="1:7" ht="14.1" customHeight="1" x14ac:dyDescent="0.25">
      <c r="A156" s="18">
        <v>3</v>
      </c>
      <c r="B156" s="18" t="str">
        <f>G156&amp;"-"&amp;F156</f>
        <v>204-C2</v>
      </c>
      <c r="C156" s="18">
        <v>50</v>
      </c>
      <c r="D156" s="18">
        <v>100</v>
      </c>
      <c r="E156" s="18" t="s">
        <v>847</v>
      </c>
      <c r="F156" s="18" t="s">
        <v>870</v>
      </c>
      <c r="G156" s="18">
        <v>204</v>
      </c>
    </row>
    <row r="157" spans="1:7" ht="14.1" customHeight="1" x14ac:dyDescent="0.25">
      <c r="A157" s="18">
        <v>4</v>
      </c>
      <c r="B157" s="18" t="str">
        <f t="shared" si="5"/>
        <v>205-C2</v>
      </c>
      <c r="C157" s="18">
        <v>30</v>
      </c>
      <c r="D157" s="18">
        <v>60</v>
      </c>
      <c r="E157" s="18" t="s">
        <v>847</v>
      </c>
      <c r="F157" s="18" t="s">
        <v>870</v>
      </c>
      <c r="G157" s="18">
        <v>205</v>
      </c>
    </row>
    <row r="158" spans="1:7" ht="14.1" customHeight="1" x14ac:dyDescent="0.25">
      <c r="A158" s="18">
        <v>5</v>
      </c>
      <c r="B158" s="18" t="str">
        <f t="shared" si="5"/>
        <v>301-C2</v>
      </c>
      <c r="C158" s="18">
        <v>30</v>
      </c>
      <c r="D158" s="18">
        <v>60</v>
      </c>
      <c r="E158" s="18" t="s">
        <v>847</v>
      </c>
      <c r="F158" s="18" t="s">
        <v>870</v>
      </c>
      <c r="G158" s="18">
        <v>301</v>
      </c>
    </row>
    <row r="159" spans="1:7" ht="14.1" customHeight="1" x14ac:dyDescent="0.25">
      <c r="A159" s="18">
        <v>6</v>
      </c>
      <c r="B159" s="18" t="str">
        <f t="shared" si="5"/>
        <v>302-C2</v>
      </c>
      <c r="C159" s="18">
        <v>50</v>
      </c>
      <c r="D159" s="18">
        <v>100</v>
      </c>
      <c r="E159" s="18" t="s">
        <v>847</v>
      </c>
      <c r="F159" s="18" t="s">
        <v>870</v>
      </c>
      <c r="G159" s="18">
        <v>302</v>
      </c>
    </row>
    <row r="160" spans="1:7" ht="14.1" customHeight="1" x14ac:dyDescent="0.25">
      <c r="A160" s="18">
        <v>7</v>
      </c>
      <c r="B160" s="18" t="str">
        <f t="shared" si="5"/>
        <v>304-C2</v>
      </c>
      <c r="C160" s="18">
        <v>50</v>
      </c>
      <c r="D160" s="18">
        <v>100</v>
      </c>
      <c r="E160" s="18" t="s">
        <v>847</v>
      </c>
      <c r="F160" s="18" t="s">
        <v>870</v>
      </c>
      <c r="G160" s="18">
        <v>304</v>
      </c>
    </row>
    <row r="161" spans="1:7" ht="14.1" customHeight="1" x14ac:dyDescent="0.25">
      <c r="A161" s="18">
        <v>8</v>
      </c>
      <c r="B161" s="18" t="str">
        <f t="shared" si="5"/>
        <v>305-C2</v>
      </c>
      <c r="C161" s="18">
        <v>30</v>
      </c>
      <c r="D161" s="18">
        <v>60</v>
      </c>
      <c r="E161" s="18" t="s">
        <v>847</v>
      </c>
      <c r="F161" s="18" t="s">
        <v>870</v>
      </c>
      <c r="G161" s="18">
        <v>305</v>
      </c>
    </row>
    <row r="162" spans="1:7" ht="14.1" customHeight="1" x14ac:dyDescent="0.25">
      <c r="A162" s="18">
        <v>9</v>
      </c>
      <c r="B162" s="18" t="str">
        <f t="shared" si="5"/>
        <v>401-C2</v>
      </c>
      <c r="C162" s="18">
        <v>30</v>
      </c>
      <c r="D162" s="18">
        <v>60</v>
      </c>
      <c r="E162" s="18" t="s">
        <v>847</v>
      </c>
      <c r="F162" s="18" t="s">
        <v>870</v>
      </c>
      <c r="G162" s="18">
        <v>401</v>
      </c>
    </row>
    <row r="163" spans="1:7" ht="14.1" customHeight="1" x14ac:dyDescent="0.25">
      <c r="A163" s="18">
        <v>10</v>
      </c>
      <c r="B163" s="18" t="str">
        <f t="shared" si="5"/>
        <v>402-C2</v>
      </c>
      <c r="C163" s="18">
        <v>30</v>
      </c>
      <c r="D163" s="18">
        <v>60</v>
      </c>
      <c r="E163" s="18" t="s">
        <v>847</v>
      </c>
      <c r="F163" s="18" t="s">
        <v>870</v>
      </c>
      <c r="G163" s="18">
        <v>402</v>
      </c>
    </row>
    <row r="164" spans="1:7" ht="14.1" customHeight="1" x14ac:dyDescent="0.25">
      <c r="A164" s="18">
        <v>11</v>
      </c>
      <c r="B164" s="18" t="str">
        <f t="shared" si="5"/>
        <v>403-C2</v>
      </c>
      <c r="C164" s="18">
        <v>18</v>
      </c>
      <c r="D164" s="18">
        <v>40</v>
      </c>
      <c r="E164" s="19" t="s">
        <v>871</v>
      </c>
      <c r="F164" s="18" t="s">
        <v>870</v>
      </c>
      <c r="G164" s="18">
        <v>403</v>
      </c>
    </row>
    <row r="165" spans="1:7" ht="14.1" customHeight="1" x14ac:dyDescent="0.25">
      <c r="A165" s="18">
        <v>12</v>
      </c>
      <c r="B165" s="18" t="str">
        <f t="shared" si="5"/>
        <v>405-C2</v>
      </c>
      <c r="C165" s="18">
        <v>18</v>
      </c>
      <c r="D165" s="18">
        <v>40</v>
      </c>
      <c r="E165" s="19" t="s">
        <v>871</v>
      </c>
      <c r="F165" s="18" t="s">
        <v>870</v>
      </c>
      <c r="G165" s="18">
        <v>405</v>
      </c>
    </row>
    <row r="166" spans="1:7" ht="14.1" customHeight="1" x14ac:dyDescent="0.25">
      <c r="A166" s="18">
        <v>13</v>
      </c>
      <c r="B166" s="18" t="str">
        <f t="shared" si="5"/>
        <v>406-C2</v>
      </c>
      <c r="C166" s="18">
        <v>30</v>
      </c>
      <c r="D166" s="18">
        <v>60</v>
      </c>
      <c r="E166" s="18" t="s">
        <v>847</v>
      </c>
      <c r="F166" s="18" t="s">
        <v>870</v>
      </c>
      <c r="G166" s="18">
        <v>406</v>
      </c>
    </row>
    <row r="167" spans="1:7" ht="14.1" customHeight="1" x14ac:dyDescent="0.25">
      <c r="A167" s="18">
        <v>14</v>
      </c>
      <c r="B167" s="18" t="str">
        <f t="shared" si="5"/>
        <v>407-C2</v>
      </c>
      <c r="C167" s="18">
        <v>30</v>
      </c>
      <c r="D167" s="18">
        <v>60</v>
      </c>
      <c r="E167" s="18" t="s">
        <v>847</v>
      </c>
      <c r="F167" s="18" t="s">
        <v>870</v>
      </c>
      <c r="G167" s="18">
        <v>407</v>
      </c>
    </row>
    <row r="168" spans="1:7" ht="14.1" customHeight="1" x14ac:dyDescent="0.25">
      <c r="A168" s="18">
        <v>15</v>
      </c>
      <c r="B168" s="18" t="str">
        <f t="shared" si="5"/>
        <v>501-C2</v>
      </c>
      <c r="C168" s="18">
        <v>30</v>
      </c>
      <c r="D168" s="18">
        <v>60</v>
      </c>
      <c r="E168" s="18" t="s">
        <v>847</v>
      </c>
      <c r="F168" s="18" t="s">
        <v>870</v>
      </c>
      <c r="G168" s="18">
        <v>501</v>
      </c>
    </row>
    <row r="169" spans="1:7" ht="14.1" customHeight="1" x14ac:dyDescent="0.25">
      <c r="A169" s="18">
        <v>16</v>
      </c>
      <c r="B169" s="18" t="str">
        <f t="shared" si="5"/>
        <v>502-C2</v>
      </c>
      <c r="C169" s="18">
        <v>30</v>
      </c>
      <c r="D169" s="18">
        <v>60</v>
      </c>
      <c r="E169" s="18" t="s">
        <v>847</v>
      </c>
      <c r="F169" s="18" t="s">
        <v>870</v>
      </c>
      <c r="G169" s="18">
        <v>502</v>
      </c>
    </row>
    <row r="170" spans="1:7" ht="14.1" customHeight="1" x14ac:dyDescent="0.25">
      <c r="A170" s="18">
        <v>17</v>
      </c>
      <c r="B170" s="18" t="str">
        <f t="shared" si="5"/>
        <v>503-C2</v>
      </c>
      <c r="C170" s="18">
        <v>18</v>
      </c>
      <c r="D170" s="18">
        <v>40</v>
      </c>
      <c r="E170" s="19" t="s">
        <v>871</v>
      </c>
      <c r="F170" s="18" t="s">
        <v>870</v>
      </c>
      <c r="G170" s="18">
        <v>503</v>
      </c>
    </row>
    <row r="171" spans="1:7" ht="14.1" customHeight="1" x14ac:dyDescent="0.25">
      <c r="A171" s="18">
        <v>18</v>
      </c>
      <c r="B171" s="18" t="str">
        <f t="shared" si="5"/>
        <v>505-C2</v>
      </c>
      <c r="C171" s="18">
        <v>18</v>
      </c>
      <c r="D171" s="18">
        <v>40</v>
      </c>
      <c r="E171" s="19" t="s">
        <v>871</v>
      </c>
      <c r="F171" s="18" t="s">
        <v>870</v>
      </c>
      <c r="G171" s="18">
        <v>505</v>
      </c>
    </row>
    <row r="172" spans="1:7" ht="14.1" customHeight="1" x14ac:dyDescent="0.25">
      <c r="A172" s="18">
        <v>19</v>
      </c>
      <c r="B172" s="18" t="str">
        <f t="shared" si="5"/>
        <v>506-C2</v>
      </c>
      <c r="C172" s="18">
        <v>30</v>
      </c>
      <c r="D172" s="18">
        <v>60</v>
      </c>
      <c r="E172" s="18" t="s">
        <v>847</v>
      </c>
      <c r="F172" s="18" t="s">
        <v>870</v>
      </c>
      <c r="G172" s="18">
        <v>506</v>
      </c>
    </row>
    <row r="173" spans="1:7" ht="14.1" customHeight="1" x14ac:dyDescent="0.25">
      <c r="A173" s="18">
        <v>20</v>
      </c>
      <c r="B173" s="18" t="str">
        <f t="shared" si="5"/>
        <v>507-C2</v>
      </c>
      <c r="C173" s="18">
        <v>30</v>
      </c>
      <c r="D173" s="18">
        <v>60</v>
      </c>
      <c r="E173" s="18" t="s">
        <v>847</v>
      </c>
      <c r="F173" s="18" t="s">
        <v>870</v>
      </c>
      <c r="G173" s="18">
        <v>507</v>
      </c>
    </row>
    <row r="174" spans="1:7" ht="14.1" customHeight="1" x14ac:dyDescent="0.25">
      <c r="A174" s="18">
        <v>21</v>
      </c>
      <c r="B174" s="18" t="str">
        <f t="shared" si="5"/>
        <v>601-C2</v>
      </c>
      <c r="C174" s="18">
        <v>30</v>
      </c>
      <c r="D174" s="18">
        <v>60</v>
      </c>
      <c r="E174" s="18" t="s">
        <v>847</v>
      </c>
      <c r="F174" s="18" t="s">
        <v>870</v>
      </c>
      <c r="G174" s="18">
        <v>601</v>
      </c>
    </row>
    <row r="175" spans="1:7" ht="14.1" customHeight="1" x14ac:dyDescent="0.25">
      <c r="A175" s="18">
        <v>22</v>
      </c>
      <c r="B175" s="18" t="str">
        <f t="shared" si="5"/>
        <v>602-C2</v>
      </c>
      <c r="C175" s="18">
        <v>30</v>
      </c>
      <c r="D175" s="18">
        <v>60</v>
      </c>
      <c r="E175" s="18" t="s">
        <v>847</v>
      </c>
      <c r="F175" s="18" t="s">
        <v>870</v>
      </c>
      <c r="G175" s="18">
        <v>602</v>
      </c>
    </row>
    <row r="176" spans="1:7" ht="14.1" customHeight="1" x14ac:dyDescent="0.25">
      <c r="A176" s="18">
        <v>23</v>
      </c>
      <c r="B176" s="18" t="str">
        <f t="shared" si="5"/>
        <v>603-C2</v>
      </c>
      <c r="C176" s="18">
        <v>18</v>
      </c>
      <c r="D176" s="18">
        <v>40</v>
      </c>
      <c r="E176" s="19" t="s">
        <v>871</v>
      </c>
      <c r="F176" s="18" t="s">
        <v>870</v>
      </c>
      <c r="G176" s="18">
        <v>603</v>
      </c>
    </row>
    <row r="177" spans="1:7" ht="14.1" customHeight="1" x14ac:dyDescent="0.25">
      <c r="A177" s="18">
        <v>24</v>
      </c>
      <c r="B177" s="18" t="str">
        <f t="shared" si="5"/>
        <v>605-C2</v>
      </c>
      <c r="C177" s="18">
        <v>18</v>
      </c>
      <c r="D177" s="18">
        <v>40</v>
      </c>
      <c r="E177" s="19" t="s">
        <v>871</v>
      </c>
      <c r="F177" s="18" t="s">
        <v>870</v>
      </c>
      <c r="G177" s="18">
        <v>605</v>
      </c>
    </row>
    <row r="178" spans="1:7" ht="14.1" customHeight="1" x14ac:dyDescent="0.25">
      <c r="A178" s="18">
        <v>25</v>
      </c>
      <c r="B178" s="18" t="str">
        <f t="shared" si="5"/>
        <v>606-C2</v>
      </c>
      <c r="C178" s="18">
        <v>30</v>
      </c>
      <c r="D178" s="18">
        <v>60</v>
      </c>
      <c r="E178" s="18" t="s">
        <v>847</v>
      </c>
      <c r="F178" s="18" t="s">
        <v>870</v>
      </c>
      <c r="G178" s="18">
        <v>606</v>
      </c>
    </row>
    <row r="179" spans="1:7" ht="14.1" customHeight="1" x14ac:dyDescent="0.25">
      <c r="A179" s="18">
        <v>26</v>
      </c>
      <c r="B179" s="18" t="str">
        <f t="shared" si="5"/>
        <v>607-C2</v>
      </c>
      <c r="C179" s="18">
        <v>30</v>
      </c>
      <c r="D179" s="18">
        <v>60</v>
      </c>
      <c r="E179" s="18" t="s">
        <v>847</v>
      </c>
      <c r="F179" s="18" t="s">
        <v>870</v>
      </c>
      <c r="G179" s="18">
        <v>607</v>
      </c>
    </row>
    <row r="180" spans="1:7" ht="14.1" customHeight="1" x14ac:dyDescent="0.25">
      <c r="A180" s="18">
        <v>27</v>
      </c>
      <c r="B180" s="18" t="str">
        <f t="shared" si="5"/>
        <v>701-C2</v>
      </c>
      <c r="C180" s="18">
        <v>30</v>
      </c>
      <c r="D180" s="18">
        <v>60</v>
      </c>
      <c r="E180" s="18" t="s">
        <v>847</v>
      </c>
      <c r="F180" s="18" t="s">
        <v>870</v>
      </c>
      <c r="G180" s="18">
        <v>701</v>
      </c>
    </row>
    <row r="181" spans="1:7" ht="14.1" customHeight="1" x14ac:dyDescent="0.25">
      <c r="A181" s="18">
        <v>28</v>
      </c>
      <c r="B181" s="18" t="str">
        <f t="shared" si="5"/>
        <v>702-C2</v>
      </c>
      <c r="C181" s="18">
        <v>30</v>
      </c>
      <c r="D181" s="18">
        <v>60</v>
      </c>
      <c r="E181" s="18" t="s">
        <v>847</v>
      </c>
      <c r="F181" s="18" t="s">
        <v>870</v>
      </c>
      <c r="G181" s="18">
        <v>702</v>
      </c>
    </row>
    <row r="182" spans="1:7" ht="14.1" customHeight="1" x14ac:dyDescent="0.25">
      <c r="A182" s="18">
        <v>29</v>
      </c>
      <c r="B182" s="18" t="str">
        <f t="shared" si="5"/>
        <v>703-C2</v>
      </c>
      <c r="C182" s="18">
        <v>18</v>
      </c>
      <c r="D182" s="18">
        <v>40</v>
      </c>
      <c r="E182" s="19" t="s">
        <v>871</v>
      </c>
      <c r="F182" s="18" t="s">
        <v>870</v>
      </c>
      <c r="G182" s="18">
        <v>703</v>
      </c>
    </row>
    <row r="183" spans="1:7" ht="14.1" customHeight="1" x14ac:dyDescent="0.25">
      <c r="A183" s="18">
        <v>30</v>
      </c>
      <c r="B183" s="18" t="str">
        <f t="shared" si="5"/>
        <v>705-C2</v>
      </c>
      <c r="C183" s="18">
        <v>18</v>
      </c>
      <c r="D183" s="18">
        <v>40</v>
      </c>
      <c r="E183" s="19" t="s">
        <v>871</v>
      </c>
      <c r="F183" s="18" t="s">
        <v>870</v>
      </c>
      <c r="G183" s="18">
        <v>705</v>
      </c>
    </row>
    <row r="184" spans="1:7" ht="14.1" customHeight="1" x14ac:dyDescent="0.25">
      <c r="A184" s="18">
        <v>31</v>
      </c>
      <c r="B184" s="18" t="str">
        <f t="shared" si="5"/>
        <v>706-C2</v>
      </c>
      <c r="C184" s="18">
        <v>30</v>
      </c>
      <c r="D184" s="18">
        <v>60</v>
      </c>
      <c r="E184" s="18" t="s">
        <v>847</v>
      </c>
      <c r="F184" s="18" t="s">
        <v>870</v>
      </c>
      <c r="G184" s="18">
        <v>706</v>
      </c>
    </row>
    <row r="185" spans="1:7" ht="14.1" customHeight="1" x14ac:dyDescent="0.25">
      <c r="A185" s="18">
        <v>32</v>
      </c>
      <c r="B185" s="18" t="str">
        <f t="shared" si="5"/>
        <v>707-C2</v>
      </c>
      <c r="C185" s="18">
        <v>30</v>
      </c>
      <c r="D185" s="18">
        <v>60</v>
      </c>
      <c r="E185" s="18" t="s">
        <v>847</v>
      </c>
      <c r="F185" s="18" t="s">
        <v>870</v>
      </c>
      <c r="G185" s="18">
        <v>707</v>
      </c>
    </row>
    <row r="186" spans="1:7" ht="14.1" customHeight="1" x14ac:dyDescent="0.25">
      <c r="A186" s="18">
        <v>33</v>
      </c>
      <c r="B186" s="18" t="str">
        <f t="shared" si="5"/>
        <v>801-C2</v>
      </c>
      <c r="C186" s="18">
        <v>30</v>
      </c>
      <c r="D186" s="18">
        <v>60</v>
      </c>
      <c r="E186" s="18" t="s">
        <v>847</v>
      </c>
      <c r="F186" s="18" t="s">
        <v>870</v>
      </c>
      <c r="G186" s="18">
        <v>801</v>
      </c>
    </row>
    <row r="187" spans="1:7" ht="14.1" customHeight="1" x14ac:dyDescent="0.25">
      <c r="A187" s="18">
        <v>34</v>
      </c>
      <c r="B187" s="18" t="str">
        <f t="shared" si="5"/>
        <v>802-C2</v>
      </c>
      <c r="C187" s="18">
        <v>30</v>
      </c>
      <c r="D187" s="18">
        <v>60</v>
      </c>
      <c r="E187" s="18" t="s">
        <v>847</v>
      </c>
      <c r="F187" s="18" t="s">
        <v>870</v>
      </c>
      <c r="G187" s="18">
        <v>802</v>
      </c>
    </row>
    <row r="188" spans="1:7" ht="14.1" customHeight="1" x14ac:dyDescent="0.25">
      <c r="A188" s="18">
        <v>35</v>
      </c>
      <c r="B188" s="18" t="str">
        <f t="shared" si="5"/>
        <v>803-C2</v>
      </c>
      <c r="C188" s="18">
        <v>18</v>
      </c>
      <c r="D188" s="18">
        <v>40</v>
      </c>
      <c r="E188" s="19" t="s">
        <v>871</v>
      </c>
      <c r="F188" s="18" t="s">
        <v>870</v>
      </c>
      <c r="G188" s="18">
        <v>803</v>
      </c>
    </row>
    <row r="189" spans="1:7" ht="14.1" customHeight="1" x14ac:dyDescent="0.25">
      <c r="A189" s="18">
        <v>36</v>
      </c>
      <c r="B189" s="18" t="str">
        <f t="shared" si="5"/>
        <v>805-C2</v>
      </c>
      <c r="C189" s="18">
        <v>18</v>
      </c>
      <c r="D189" s="18">
        <v>40</v>
      </c>
      <c r="E189" s="19" t="s">
        <v>871</v>
      </c>
      <c r="F189" s="18" t="s">
        <v>870</v>
      </c>
      <c r="G189" s="18">
        <v>805</v>
      </c>
    </row>
    <row r="190" spans="1:7" ht="14.1" customHeight="1" x14ac:dyDescent="0.25">
      <c r="A190" s="18">
        <v>37</v>
      </c>
      <c r="B190" s="18" t="str">
        <f t="shared" si="5"/>
        <v>806-C2</v>
      </c>
      <c r="C190" s="18">
        <v>30</v>
      </c>
      <c r="D190" s="18">
        <v>60</v>
      </c>
      <c r="E190" s="18" t="s">
        <v>847</v>
      </c>
      <c r="F190" s="18" t="s">
        <v>870</v>
      </c>
      <c r="G190" s="18">
        <v>806</v>
      </c>
    </row>
    <row r="191" spans="1:7" ht="14.1" customHeight="1" x14ac:dyDescent="0.25">
      <c r="A191" s="18">
        <v>38</v>
      </c>
      <c r="B191" s="18" t="str">
        <f t="shared" si="5"/>
        <v>807-C2</v>
      </c>
      <c r="C191" s="18">
        <v>30</v>
      </c>
      <c r="D191" s="18">
        <v>60</v>
      </c>
      <c r="E191" s="18" t="s">
        <v>847</v>
      </c>
      <c r="F191" s="18" t="s">
        <v>870</v>
      </c>
      <c r="G191" s="18">
        <v>807</v>
      </c>
    </row>
    <row r="192" spans="1:7" ht="14.1" customHeight="1" x14ac:dyDescent="0.25">
      <c r="A192" s="18">
        <v>39</v>
      </c>
      <c r="B192" s="18" t="str">
        <f t="shared" si="5"/>
        <v>901-C2</v>
      </c>
      <c r="C192" s="18">
        <v>30</v>
      </c>
      <c r="D192" s="18">
        <v>60</v>
      </c>
      <c r="E192" s="18" t="s">
        <v>847</v>
      </c>
      <c r="F192" s="18" t="s">
        <v>870</v>
      </c>
      <c r="G192" s="18">
        <v>901</v>
      </c>
    </row>
    <row r="193" spans="1:10" ht="14.1" customHeight="1" x14ac:dyDescent="0.25">
      <c r="A193" s="18">
        <v>40</v>
      </c>
      <c r="B193" s="18" t="str">
        <f t="shared" si="5"/>
        <v>902-C2</v>
      </c>
      <c r="C193" s="18">
        <v>30</v>
      </c>
      <c r="D193" s="18">
        <v>60</v>
      </c>
      <c r="E193" s="18" t="s">
        <v>847</v>
      </c>
      <c r="F193" s="18" t="s">
        <v>870</v>
      </c>
      <c r="G193" s="18">
        <v>902</v>
      </c>
    </row>
    <row r="194" spans="1:10" ht="14.1" customHeight="1" x14ac:dyDescent="0.25">
      <c r="A194" s="18">
        <v>41</v>
      </c>
      <c r="B194" s="18" t="str">
        <f t="shared" si="5"/>
        <v>903-C2</v>
      </c>
      <c r="C194" s="18">
        <v>18</v>
      </c>
      <c r="D194" s="18">
        <v>40</v>
      </c>
      <c r="E194" s="19" t="s">
        <v>871</v>
      </c>
      <c r="F194" s="18" t="s">
        <v>870</v>
      </c>
      <c r="G194" s="18">
        <v>903</v>
      </c>
    </row>
    <row r="195" spans="1:10" ht="14.1" customHeight="1" x14ac:dyDescent="0.25">
      <c r="A195" s="18">
        <v>42</v>
      </c>
      <c r="B195" s="18" t="str">
        <f t="shared" si="5"/>
        <v>905-C2</v>
      </c>
      <c r="C195" s="18">
        <v>18</v>
      </c>
      <c r="D195" s="18">
        <v>40</v>
      </c>
      <c r="E195" s="19" t="s">
        <v>871</v>
      </c>
      <c r="F195" s="18" t="s">
        <v>870</v>
      </c>
      <c r="G195" s="18">
        <v>905</v>
      </c>
    </row>
    <row r="196" spans="1:10" ht="14.1" customHeight="1" x14ac:dyDescent="0.25">
      <c r="A196" s="18">
        <v>43</v>
      </c>
      <c r="B196" s="18" t="str">
        <f t="shared" si="5"/>
        <v>906-C2</v>
      </c>
      <c r="C196" s="18">
        <v>30</v>
      </c>
      <c r="D196" s="18">
        <v>60</v>
      </c>
      <c r="E196" s="18" t="s">
        <v>847</v>
      </c>
      <c r="F196" s="18" t="s">
        <v>870</v>
      </c>
      <c r="G196" s="18">
        <v>906</v>
      </c>
    </row>
    <row r="197" spans="1:10" ht="14.1" customHeight="1" x14ac:dyDescent="0.25">
      <c r="A197" s="18">
        <v>44</v>
      </c>
      <c r="B197" s="18" t="str">
        <f t="shared" si="5"/>
        <v>907-C2</v>
      </c>
      <c r="C197" s="18">
        <v>30</v>
      </c>
      <c r="D197" s="18">
        <v>60</v>
      </c>
      <c r="E197" s="18"/>
      <c r="F197" s="18" t="s">
        <v>870</v>
      </c>
      <c r="G197" s="18">
        <v>907</v>
      </c>
      <c r="I197" s="8" t="s">
        <v>847</v>
      </c>
      <c r="J197" s="8">
        <f>COUNTIF(E4:E198,"=MC")</f>
        <v>141</v>
      </c>
    </row>
    <row r="198" spans="1:10" ht="18.95" customHeight="1" x14ac:dyDescent="0.25">
      <c r="A198" s="9" t="s">
        <v>872</v>
      </c>
      <c r="B198" s="20">
        <f>G198</f>
        <v>185</v>
      </c>
      <c r="C198" s="15" t="s">
        <v>873</v>
      </c>
      <c r="D198" s="18"/>
      <c r="E198" s="18"/>
      <c r="F198" s="18"/>
      <c r="G198" s="21">
        <f>198-13</f>
        <v>185</v>
      </c>
      <c r="I198" s="8" t="s">
        <v>871</v>
      </c>
      <c r="J198" s="8">
        <f>COUNTIF(E4:E198,"=TV")</f>
        <v>12</v>
      </c>
    </row>
    <row r="199" spans="1:10" ht="18.95" customHeight="1" x14ac:dyDescent="0.25">
      <c r="A199" s="22"/>
      <c r="B199" s="22"/>
      <c r="C199" s="22"/>
      <c r="D199" s="23"/>
      <c r="E199" s="23"/>
      <c r="F199" s="23"/>
      <c r="G199" s="21"/>
    </row>
    <row r="200" spans="1:10" ht="18.95" customHeight="1" x14ac:dyDescent="0.25">
      <c r="A200" s="24" t="str">
        <f>"Máy chiếu: "&amp;J197&amp;"; TV: "&amp;J198&amp;"; Không có MC: "&amp;J200</f>
        <v>Máy chiếu: 141; TV: 12; Không có MC: 32</v>
      </c>
      <c r="B200" s="22"/>
      <c r="C200" s="22"/>
      <c r="D200" s="23"/>
      <c r="E200" s="23"/>
      <c r="F200" s="23">
        <f>185-139-12</f>
        <v>34</v>
      </c>
      <c r="G200" s="21"/>
      <c r="I200" s="8" t="s">
        <v>874</v>
      </c>
      <c r="J200" s="8">
        <f>G198-J197-J198</f>
        <v>32</v>
      </c>
    </row>
    <row r="201" spans="1:10" ht="47.25" customHeight="1" x14ac:dyDescent="0.25">
      <c r="A201" s="74" t="s">
        <v>875</v>
      </c>
      <c r="B201" s="75"/>
      <c r="C201" s="75"/>
      <c r="D201" s="76" t="s">
        <v>876</v>
      </c>
      <c r="E201" s="75"/>
    </row>
  </sheetData>
  <mergeCells count="5">
    <mergeCell ref="A1:C1"/>
    <mergeCell ref="A201:C201"/>
    <mergeCell ref="D201:E20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Lich thi</vt:lpstr>
      <vt:lpstr>Phong hoc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2018-12-09T09:31:43Z</dcterms:created>
  <dcterms:modified xsi:type="dcterms:W3CDTF">2018-12-21T07:36:56Z</dcterms:modified>
</cp:coreProperties>
</file>